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yatova\Desktop\мои документы\2026 Г. ТЕКУЩИЙ РЕМОНТ\уч.корп.№3\теплотрасса подзем.участок\"/>
    </mc:Choice>
  </mc:AlternateContent>
  <xr:revisionPtr revIDLastSave="0" documentId="13_ncr:1_{C8FF881B-0DBE-492F-AD9F-8D38A29B12B7}" xr6:coauthVersionLast="36" xr6:coauthVersionMax="36" xr10:uidLastSave="{00000000-0000-0000-0000-000000000000}"/>
  <bookViews>
    <workbookView xWindow="0" yWindow="0" windowWidth="21225" windowHeight="7170" tabRatio="945" xr2:uid="{00000000-000D-0000-FFFF-FFFF00000000}"/>
  </bookViews>
  <sheets>
    <sheet name="..._ССР на 2024" sheetId="11" r:id="rId1"/>
  </sheets>
  <definedNames>
    <definedName name="Excel_BuiltIn_Print_Titles_1" localSheetId="0">#REF!</definedName>
    <definedName name="Excel_BuiltIn_Print_Titles_1">#REF!</definedName>
  </definedNames>
  <calcPr calcId="191029"/>
</workbook>
</file>

<file path=xl/calcChain.xml><?xml version="1.0" encoding="utf-8"?>
<calcChain xmlns="http://schemas.openxmlformats.org/spreadsheetml/2006/main">
  <c r="H27" i="11" l="1"/>
  <c r="I23" i="11"/>
  <c r="H23" i="11"/>
  <c r="I22" i="11"/>
  <c r="H22" i="11"/>
  <c r="H21" i="11" l="1"/>
  <c r="D28" i="11" l="1"/>
  <c r="D29" i="11" s="1"/>
  <c r="D30" i="11" s="1"/>
  <c r="F27" i="11"/>
  <c r="F29" i="11" s="1"/>
  <c r="F30" i="11" s="1"/>
  <c r="F32" i="11" s="1"/>
  <c r="H28" i="11" l="1"/>
  <c r="H29" i="11" l="1"/>
  <c r="H30" i="11"/>
  <c r="G31" i="11" s="1"/>
  <c r="H31" i="11" l="1"/>
  <c r="G8" i="11" s="1"/>
  <c r="G32" i="11"/>
  <c r="D32" i="11"/>
  <c r="H32" i="11" l="1"/>
  <c r="G6" i="11" s="1"/>
</calcChain>
</file>

<file path=xl/sharedStrings.xml><?xml version="1.0" encoding="utf-8"?>
<sst xmlns="http://schemas.openxmlformats.org/spreadsheetml/2006/main" count="59" uniqueCount="48">
  <si>
    <t>тыс.тнг.</t>
  </si>
  <si>
    <t xml:space="preserve">Форма 2 </t>
  </si>
  <si>
    <t>Заказчик:</t>
  </si>
  <si>
    <t>Сметный расчет стоимости строительства в сумме</t>
  </si>
  <si>
    <t>в том числе:</t>
  </si>
  <si>
    <t>налог на добавленную стоимость</t>
  </si>
  <si>
    <t>(ссылка на документ об утверждении)</t>
  </si>
  <si>
    <t>"___" __________ 20___г.</t>
  </si>
  <si>
    <t>СВОДНЫЙ СМЕТНЫЙ РАСЧЕТ СТОИМОСТИ СТРОИТЕЛЬСТВА</t>
  </si>
  <si>
    <t>(наименование стройки)</t>
  </si>
  <si>
    <t>№
п/п</t>
  </si>
  <si>
    <t>Номера смет и расчетов, иные документы</t>
  </si>
  <si>
    <t>Наименование глав, объектов, работ и затрат</t>
  </si>
  <si>
    <t>Сметная стоимость, тыс. тенге</t>
  </si>
  <si>
    <t>Общая сметная стоимость, тыс. тенге</t>
  </si>
  <si>
    <t>Строительно-монтажных работ</t>
  </si>
  <si>
    <t>Оборудования, мебели и инвентаря</t>
  </si>
  <si>
    <t>Прочих работ и затрат</t>
  </si>
  <si>
    <t>Глава 2. Основные объекты строительства</t>
  </si>
  <si>
    <t>--</t>
  </si>
  <si>
    <t>Всего по главе</t>
  </si>
  <si>
    <t>ИТОГО ПО ГЛАВАМ 1-7</t>
  </si>
  <si>
    <t>Глава 8. Затраты на организацию и управление строительством</t>
  </si>
  <si>
    <t>Итого по главе 8</t>
  </si>
  <si>
    <t>ИТОГО ПО ГЛАВАМ 1-8</t>
  </si>
  <si>
    <t>НДЦС РК 8.01-08-2022 п.8.2.65.2</t>
  </si>
  <si>
    <t>Сметная прибыль 5%</t>
  </si>
  <si>
    <t>ИТОГО СМЕТНАЯ СТОИМОСТЬ</t>
  </si>
  <si>
    <t>Налоговый кодекс РК</t>
  </si>
  <si>
    <t>ВСЕГО ПО СМЕТНОМУ РАСЧЕТУ</t>
  </si>
  <si>
    <t>ЗАКАЗЧИК:</t>
  </si>
  <si>
    <t>НАО "Карагандинский медицинский университет "                                                                                          "Утверждаю"</t>
  </si>
  <si>
    <t>НАО "Карагандинский медицинский университет"</t>
  </si>
  <si>
    <t>НАО "Карагандинский медицинский университет "</t>
  </si>
  <si>
    <t>Директор ДРИ НАО"Карагандинский медицинский университет "                                                      Барков Д.А.</t>
  </si>
  <si>
    <t>ЛС02-01</t>
  </si>
  <si>
    <t>Управляющий директор НАО"Карагандинский медицинский университет "                                    Бектурганов  З.З.</t>
  </si>
  <si>
    <t>Начальник ПТО НАО"Карагандинский медицинский университет "</t>
  </si>
  <si>
    <t>Мубаракшенов А.Д.</t>
  </si>
  <si>
    <t>Барков Д.А.</t>
  </si>
  <si>
    <t>Бажаков К.Б.</t>
  </si>
  <si>
    <t>____________________Кошерова Б.Н.</t>
  </si>
  <si>
    <t>Председатель Правления - Ректор</t>
  </si>
  <si>
    <t>Налог на добавленную стоимость - 16%</t>
  </si>
  <si>
    <t>Текущий ремонт части теплотрассы учебного корпуса №3 г.Караганда ул.Алалыкина 14</t>
  </si>
  <si>
    <t>Текущий ремонт части теплотрассы учебного корпуса№3 г.Караганда ул.Алалыкина 14</t>
  </si>
  <si>
    <t>ИТОГО ПО СМЕТНОМУ РАСЧЕТУ В ТЕКУЩИХ ЦЕНАХ 2025 г. К=1,079</t>
  </si>
  <si>
    <t>В текущих ценах IV квартала  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</si>
</sst>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\ #,##0.00&quot;р. &quot;;\-#,##0.00&quot;р. &quot;;&quot; -&quot;#&quot;р. &quot;;@\ "/>
    <numFmt numFmtId="166" formatCode="#,##0.000"/>
  </numFmts>
  <fonts count="2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10"/>
      <name val="Times New Roman Cyr"/>
      <charset val="1"/>
    </font>
    <font>
      <sz val="11"/>
      <color theme="1"/>
      <name val="Times New Roman Cyr"/>
      <charset val="1"/>
    </font>
    <font>
      <sz val="10"/>
      <name val="Times New Roman Cyr"/>
      <charset val="1"/>
    </font>
    <font>
      <i/>
      <sz val="8"/>
      <name val="Arial"/>
      <family val="2"/>
      <charset val="204"/>
    </font>
    <font>
      <b/>
      <u/>
      <sz val="12"/>
      <name val="Times New Roman Cyr"/>
      <family val="1"/>
      <charset val="204"/>
    </font>
    <font>
      <sz val="10"/>
      <name val="Times New Roman"/>
      <family val="1"/>
      <charset val="204"/>
    </font>
    <font>
      <sz val="10"/>
      <name val="Arial Cyr"/>
      <family val="2"/>
      <charset val="204"/>
    </font>
    <font>
      <b/>
      <sz val="10"/>
      <name val="Times New Roman Cyr"/>
      <charset val="204"/>
    </font>
    <font>
      <b/>
      <sz val="10"/>
      <name val="Times New Roman"/>
      <family val="1"/>
      <charset val="204"/>
    </font>
    <font>
      <sz val="12"/>
      <name val="Times New Roman Cyr"/>
      <charset val="204"/>
    </font>
    <font>
      <b/>
      <sz val="10"/>
      <color theme="1"/>
      <name val="Times New Roman Cyr"/>
      <charset val="204"/>
    </font>
    <font>
      <sz val="10"/>
      <name val="Times New Roman Cyr"/>
      <charset val="204"/>
    </font>
    <font>
      <b/>
      <u/>
      <sz val="11"/>
      <name val="Times New Roman Cyr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CCFFFF"/>
        <bgColor rgb="FFCCFFFF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/>
    <xf numFmtId="0" fontId="2" fillId="0" borderId="0"/>
    <xf numFmtId="165" fontId="2" fillId="0" borderId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4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96">
    <xf numFmtId="0" fontId="0" fillId="0" borderId="0" xfId="0"/>
    <xf numFmtId="0" fontId="2" fillId="0" borderId="0" xfId="1" applyFont="1" applyAlignment="1">
      <alignment vertical="top"/>
    </xf>
    <xf numFmtId="0" fontId="2" fillId="0" borderId="0" xfId="1" applyFont="1"/>
    <xf numFmtId="0" fontId="3" fillId="0" borderId="0" xfId="1" applyFont="1" applyAlignment="1">
      <alignment horizontal="center" vertical="top" wrapText="1"/>
    </xf>
    <xf numFmtId="0" fontId="3" fillId="15" borderId="5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8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3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left" vertical="center"/>
    </xf>
    <xf numFmtId="0" fontId="2" fillId="0" borderId="0" xfId="1" applyFont="1" applyAlignment="1"/>
    <xf numFmtId="0" fontId="2" fillId="0" borderId="0" xfId="1" applyFont="1" applyBorder="1" applyAlignment="1">
      <alignment horizontal="left" vertical="top"/>
    </xf>
    <xf numFmtId="0" fontId="13" fillId="0" borderId="0" xfId="1" applyFont="1" applyBorder="1" applyAlignment="1">
      <alignment vertical="top"/>
    </xf>
    <xf numFmtId="0" fontId="2" fillId="0" borderId="0" xfId="1" applyFont="1" applyBorder="1"/>
    <xf numFmtId="0" fontId="2" fillId="0" borderId="0" xfId="2" applyFont="1" applyAlignment="1">
      <alignment vertical="top"/>
    </xf>
    <xf numFmtId="0" fontId="16" fillId="0" borderId="0" xfId="1" applyFont="1" applyBorder="1" applyAlignment="1">
      <alignment vertical="top"/>
    </xf>
    <xf numFmtId="0" fontId="16" fillId="0" borderId="0" xfId="1" applyFont="1" applyBorder="1" applyAlignment="1">
      <alignment horizontal="left" vertical="top"/>
    </xf>
    <xf numFmtId="0" fontId="7" fillId="0" borderId="0" xfId="1" applyFont="1"/>
    <xf numFmtId="0" fontId="15" fillId="0" borderId="2" xfId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0" fontId="2" fillId="0" borderId="0" xfId="1" applyFont="1" applyAlignment="1">
      <alignment horizontal="left"/>
    </xf>
    <xf numFmtId="0" fontId="15" fillId="0" borderId="0" xfId="1" applyFont="1" applyAlignment="1">
      <alignment horizontal="left"/>
    </xf>
    <xf numFmtId="0" fontId="13" fillId="0" borderId="0" xfId="1" applyFont="1" applyBorder="1" applyAlignment="1">
      <alignment vertical="top"/>
    </xf>
    <xf numFmtId="0" fontId="6" fillId="15" borderId="14" xfId="1" applyFont="1" applyFill="1" applyBorder="1" applyAlignment="1">
      <alignment horizontal="center" vertical="center" wrapText="1"/>
    </xf>
    <xf numFmtId="0" fontId="6" fillId="15" borderId="15" xfId="1" applyFont="1" applyFill="1" applyBorder="1" applyAlignment="1">
      <alignment horizontal="center" vertical="center" wrapText="1"/>
    </xf>
    <xf numFmtId="0" fontId="2" fillId="0" borderId="13" xfId="1" applyFont="1" applyBorder="1"/>
    <xf numFmtId="166" fontId="19" fillId="0" borderId="13" xfId="1" applyNumberFormat="1" applyFont="1" applyBorder="1" applyAlignment="1">
      <alignment horizontal="left" vertical="top" wrapText="1"/>
    </xf>
    <xf numFmtId="166" fontId="19" fillId="0" borderId="13" xfId="1" applyNumberFormat="1" applyFont="1" applyBorder="1" applyAlignment="1"/>
    <xf numFmtId="166" fontId="19" fillId="0" borderId="13" xfId="1" applyNumberFormat="1" applyFont="1" applyBorder="1" applyAlignment="1">
      <alignment horizontal="center" vertical="center"/>
    </xf>
    <xf numFmtId="166" fontId="19" fillId="0" borderId="13" xfId="1" applyNumberFormat="1" applyFont="1" applyBorder="1" applyAlignment="1">
      <alignment vertical="top"/>
    </xf>
    <xf numFmtId="166" fontId="19" fillId="15" borderId="13" xfId="1" applyNumberFormat="1" applyFont="1" applyFill="1" applyBorder="1" applyAlignment="1">
      <alignment horizontal="center" vertical="top" wrapText="1"/>
    </xf>
    <xf numFmtId="166" fontId="19" fillId="15" borderId="13" xfId="1" applyNumberFormat="1" applyFont="1" applyFill="1" applyBorder="1" applyAlignment="1">
      <alignment horizontal="left" vertical="top" wrapText="1"/>
    </xf>
    <xf numFmtId="166" fontId="19" fillId="15" borderId="13" xfId="1" applyNumberFormat="1" applyFont="1" applyFill="1" applyBorder="1" applyAlignment="1">
      <alignment horizontal="center" vertical="center" wrapText="1"/>
    </xf>
    <xf numFmtId="166" fontId="2" fillId="0" borderId="13" xfId="1" applyNumberFormat="1" applyFont="1" applyBorder="1"/>
    <xf numFmtId="166" fontId="7" fillId="15" borderId="13" xfId="1" applyNumberFormat="1" applyFont="1" applyFill="1" applyBorder="1" applyAlignment="1">
      <alignment horizontal="center" vertical="top" wrapText="1"/>
    </xf>
    <xf numFmtId="166" fontId="7" fillId="15" borderId="13" xfId="1" applyNumberFormat="1" applyFont="1" applyFill="1" applyBorder="1" applyAlignment="1">
      <alignment horizontal="left" vertical="top" wrapText="1"/>
    </xf>
    <xf numFmtId="166" fontId="7" fillId="15" borderId="13" xfId="1" applyNumberFormat="1" applyFont="1" applyFill="1" applyBorder="1" applyAlignment="1">
      <alignment horizontal="center" vertical="center" wrapText="1"/>
    </xf>
    <xf numFmtId="166" fontId="2" fillId="0" borderId="13" xfId="1" applyNumberFormat="1" applyFont="1" applyBorder="1" applyAlignment="1">
      <alignment vertical="top"/>
    </xf>
    <xf numFmtId="166" fontId="2" fillId="15" borderId="13" xfId="1" applyNumberFormat="1" applyFont="1" applyFill="1" applyBorder="1" applyAlignment="1">
      <alignment horizontal="center" vertical="top" wrapText="1"/>
    </xf>
    <xf numFmtId="166" fontId="2" fillId="15" borderId="13" xfId="1" applyNumberFormat="1" applyFont="1" applyFill="1" applyBorder="1" applyAlignment="1">
      <alignment horizontal="left" vertical="top" wrapText="1"/>
    </xf>
    <xf numFmtId="166" fontId="2" fillId="15" borderId="13" xfId="1" applyNumberFormat="1" applyFont="1" applyFill="1" applyBorder="1" applyAlignment="1">
      <alignment horizontal="center" vertical="center" wrapText="1"/>
    </xf>
    <xf numFmtId="166" fontId="2" fillId="0" borderId="13" xfId="1" applyNumberFormat="1" applyFont="1" applyBorder="1" applyAlignment="1">
      <alignment horizontal="left" vertical="top" wrapText="1"/>
    </xf>
    <xf numFmtId="166" fontId="2" fillId="0" borderId="13" xfId="1" applyNumberFormat="1" applyFont="1" applyBorder="1" applyAlignment="1">
      <alignment horizontal="center" vertical="top"/>
    </xf>
    <xf numFmtId="166" fontId="19" fillId="0" borderId="13" xfId="1" applyNumberFormat="1" applyFont="1" applyBorder="1" applyAlignment="1">
      <alignment horizontal="center" vertical="top"/>
    </xf>
    <xf numFmtId="166" fontId="2" fillId="15" borderId="13" xfId="2" applyNumberFormat="1" applyFont="1" applyFill="1" applyBorder="1" applyAlignment="1">
      <alignment horizontal="center" vertical="top" wrapText="1"/>
    </xf>
    <xf numFmtId="166" fontId="2" fillId="15" borderId="13" xfId="2" applyNumberFormat="1" applyFont="1" applyFill="1" applyBorder="1" applyAlignment="1">
      <alignment horizontal="left" vertical="top" wrapText="1"/>
    </xf>
    <xf numFmtId="166" fontId="2" fillId="15" borderId="13" xfId="2" applyNumberFormat="1" applyFont="1" applyFill="1" applyBorder="1" applyAlignment="1">
      <alignment horizontal="center" vertical="center" wrapText="1"/>
    </xf>
    <xf numFmtId="166" fontId="2" fillId="0" borderId="13" xfId="2" applyNumberFormat="1" applyFont="1" applyBorder="1" applyAlignment="1">
      <alignment vertical="top"/>
    </xf>
    <xf numFmtId="164" fontId="15" fillId="0" borderId="2" xfId="1" applyNumberFormat="1" applyFont="1" applyBorder="1" applyAlignment="1">
      <alignment horizontal="right" vertical="center"/>
    </xf>
    <xf numFmtId="49" fontId="19" fillId="0" borderId="13" xfId="1" applyNumberFormat="1" applyFont="1" applyBorder="1" applyAlignment="1">
      <alignment horizontal="center" vertical="top" wrapText="1"/>
    </xf>
    <xf numFmtId="49" fontId="2" fillId="0" borderId="13" xfId="1" applyNumberFormat="1" applyFont="1" applyBorder="1" applyAlignment="1">
      <alignment horizontal="center" vertical="top" wrapText="1"/>
    </xf>
    <xf numFmtId="0" fontId="2" fillId="0" borderId="4" xfId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49" fontId="18" fillId="0" borderId="2" xfId="2" applyNumberFormat="1" applyFont="1" applyBorder="1" applyAlignment="1">
      <alignment horizontal="left" vertical="center" wrapText="1"/>
    </xf>
    <xf numFmtId="49" fontId="15" fillId="0" borderId="2" xfId="2" applyNumberFormat="1" applyFont="1" applyBorder="1" applyAlignment="1">
      <alignment horizontal="left" vertical="center" wrapText="1"/>
    </xf>
    <xf numFmtId="0" fontId="10" fillId="0" borderId="0" xfId="2" applyFont="1" applyAlignment="1">
      <alignment horizontal="left" vertical="center" indent="2"/>
    </xf>
    <xf numFmtId="0" fontId="9" fillId="0" borderId="0" xfId="2" applyFont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2" fillId="0" borderId="2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6" xfId="1" applyFont="1" applyBorder="1" applyAlignment="1">
      <alignment horizontal="center" wrapText="1"/>
    </xf>
    <xf numFmtId="0" fontId="11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7" fillId="0" borderId="2" xfId="1" applyFont="1" applyBorder="1" applyAlignment="1">
      <alignment horizontal="center" wrapText="1"/>
    </xf>
    <xf numFmtId="0" fontId="2" fillId="0" borderId="2" xfId="1" applyFont="1" applyBorder="1" applyAlignment="1">
      <alignment horizontal="center" wrapText="1"/>
    </xf>
    <xf numFmtId="0" fontId="11" fillId="0" borderId="3" xfId="1" applyFont="1" applyBorder="1" applyAlignment="1">
      <alignment horizontal="center" vertical="top" wrapText="1"/>
    </xf>
    <xf numFmtId="0" fontId="15" fillId="0" borderId="3" xfId="2" applyFont="1" applyBorder="1" applyAlignment="1">
      <alignment horizontal="left"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3" fillId="15" borderId="7" xfId="1" applyFont="1" applyFill="1" applyBorder="1" applyAlignment="1">
      <alignment horizontal="center" vertical="center" wrapText="1"/>
    </xf>
    <xf numFmtId="0" fontId="3" fillId="15" borderId="11" xfId="1" applyFont="1" applyFill="1" applyBorder="1" applyAlignment="1">
      <alignment horizontal="center" vertical="center" wrapText="1"/>
    </xf>
    <xf numFmtId="0" fontId="3" fillId="15" borderId="8" xfId="1" applyFont="1" applyFill="1" applyBorder="1" applyAlignment="1">
      <alignment horizontal="center" vertical="center" wrapText="1"/>
    </xf>
    <xf numFmtId="0" fontId="3" fillId="15" borderId="9" xfId="1" applyFont="1" applyFill="1" applyBorder="1" applyAlignment="1">
      <alignment horizontal="center" vertical="center" wrapText="1"/>
    </xf>
    <xf numFmtId="0" fontId="3" fillId="15" borderId="10" xfId="1" applyFont="1" applyFill="1" applyBorder="1" applyAlignment="1">
      <alignment horizontal="center" vertical="center" wrapText="1"/>
    </xf>
    <xf numFmtId="0" fontId="3" fillId="15" borderId="12" xfId="1" applyFont="1" applyFill="1" applyBorder="1" applyAlignment="1">
      <alignment horizontal="center" vertical="center" wrapText="1"/>
    </xf>
    <xf numFmtId="166" fontId="7" fillId="15" borderId="13" xfId="3" applyNumberFormat="1" applyFont="1" applyFill="1" applyBorder="1" applyAlignment="1">
      <alignment horizontal="center" vertical="center" wrapText="1"/>
    </xf>
    <xf numFmtId="166" fontId="19" fillId="0" borderId="8" xfId="1" applyNumberFormat="1" applyFont="1" applyBorder="1" applyAlignment="1">
      <alignment horizontal="center"/>
    </xf>
    <xf numFmtId="166" fontId="19" fillId="0" borderId="10" xfId="1" applyNumberFormat="1" applyFont="1" applyBorder="1" applyAlignment="1">
      <alignment horizontal="center"/>
    </xf>
    <xf numFmtId="166" fontId="19" fillId="0" borderId="13" xfId="1" applyNumberFormat="1" applyFont="1" applyBorder="1" applyAlignment="1">
      <alignment horizontal="center" vertical="top" wrapText="1"/>
    </xf>
    <xf numFmtId="166" fontId="2" fillId="15" borderId="13" xfId="3" applyNumberFormat="1" applyFont="1" applyFill="1" applyBorder="1" applyAlignment="1">
      <alignment horizontal="center" vertical="center" wrapText="1"/>
    </xf>
    <xf numFmtId="166" fontId="19" fillId="0" borderId="13" xfId="1" applyNumberFormat="1" applyFont="1" applyBorder="1" applyAlignment="1">
      <alignment horizontal="left" vertical="top" wrapText="1"/>
    </xf>
    <xf numFmtId="166" fontId="12" fillId="15" borderId="13" xfId="1" applyNumberFormat="1" applyFont="1" applyFill="1" applyBorder="1" applyAlignment="1">
      <alignment horizontal="center" wrapText="1"/>
    </xf>
    <xf numFmtId="0" fontId="6" fillId="15" borderId="16" xfId="1" applyFont="1" applyFill="1" applyBorder="1" applyAlignment="1">
      <alignment horizontal="center" vertical="center" wrapText="1"/>
    </xf>
    <xf numFmtId="0" fontId="6" fillId="15" borderId="17" xfId="1" applyFont="1" applyFill="1" applyBorder="1" applyAlignment="1">
      <alignment horizontal="center" vertical="center" wrapText="1"/>
    </xf>
    <xf numFmtId="0" fontId="2" fillId="0" borderId="13" xfId="1" applyFont="1" applyBorder="1" applyAlignment="1">
      <alignment horizontal="left"/>
    </xf>
    <xf numFmtId="0" fontId="20" fillId="15" borderId="13" xfId="1" applyFont="1" applyFill="1" applyBorder="1" applyAlignment="1">
      <alignment horizontal="center" wrapText="1"/>
    </xf>
    <xf numFmtId="0" fontId="2" fillId="0" borderId="0" xfId="1" applyFont="1" applyBorder="1" applyAlignment="1">
      <alignment horizontal="left" vertical="top"/>
    </xf>
    <xf numFmtId="0" fontId="13" fillId="0" borderId="0" xfId="1" applyFont="1" applyBorder="1" applyAlignment="1">
      <alignment horizontal="left" vertical="top"/>
    </xf>
    <xf numFmtId="0" fontId="13" fillId="0" borderId="0" xfId="1" applyFont="1" applyBorder="1" applyAlignment="1">
      <alignment vertical="top"/>
    </xf>
    <xf numFmtId="166" fontId="2" fillId="0" borderId="13" xfId="1" applyNumberFormat="1" applyFont="1" applyBorder="1" applyAlignment="1">
      <alignment horizontal="center" vertical="top" wrapText="1"/>
    </xf>
  </cellXfs>
  <cellStyles count="44">
    <cellStyle name="20% - Акцент1 2" xfId="4" xr:uid="{00000000-0005-0000-0000-000000000000}"/>
    <cellStyle name="20% - Акцент1 3" xfId="5" xr:uid="{00000000-0005-0000-0000-000001000000}"/>
    <cellStyle name="20% - Акцент1 4" xfId="6" xr:uid="{00000000-0005-0000-0000-000002000000}"/>
    <cellStyle name="20% - Акцент2 2" xfId="7" xr:uid="{00000000-0005-0000-0000-000003000000}"/>
    <cellStyle name="20% - Акцент2 3" xfId="8" xr:uid="{00000000-0005-0000-0000-000004000000}"/>
    <cellStyle name="20% - Акцент2 4" xfId="9" xr:uid="{00000000-0005-0000-0000-000005000000}"/>
    <cellStyle name="20% - Акцент3 2" xfId="10" xr:uid="{00000000-0005-0000-0000-000006000000}"/>
    <cellStyle name="20% - Акцент3 3" xfId="11" xr:uid="{00000000-0005-0000-0000-000007000000}"/>
    <cellStyle name="20% - Акцент3 4" xfId="12" xr:uid="{00000000-0005-0000-0000-000008000000}"/>
    <cellStyle name="20% - Акцент4 2" xfId="13" xr:uid="{00000000-0005-0000-0000-000009000000}"/>
    <cellStyle name="20% - Акцент4 3" xfId="14" xr:uid="{00000000-0005-0000-0000-00000A000000}"/>
    <cellStyle name="20% - Акцент4 4" xfId="15" xr:uid="{00000000-0005-0000-0000-00000B000000}"/>
    <cellStyle name="20% - Акцент5 2" xfId="16" xr:uid="{00000000-0005-0000-0000-00000C000000}"/>
    <cellStyle name="20% - Акцент5 3" xfId="17" xr:uid="{00000000-0005-0000-0000-00000D000000}"/>
    <cellStyle name="20% - Акцент5 4" xfId="18" xr:uid="{00000000-0005-0000-0000-00000E000000}"/>
    <cellStyle name="20% - Акцент6 2" xfId="19" xr:uid="{00000000-0005-0000-0000-00000F000000}"/>
    <cellStyle name="20% - Акцент6 3" xfId="20" xr:uid="{00000000-0005-0000-0000-000010000000}"/>
    <cellStyle name="20% - Акцент6 4" xfId="21" xr:uid="{00000000-0005-0000-0000-000011000000}"/>
    <cellStyle name="40% - Акцент1 2" xfId="22" xr:uid="{00000000-0005-0000-0000-000012000000}"/>
    <cellStyle name="40% - Акцент1 3" xfId="23" xr:uid="{00000000-0005-0000-0000-000013000000}"/>
    <cellStyle name="40% - Акцент1 4" xfId="24" xr:uid="{00000000-0005-0000-0000-000014000000}"/>
    <cellStyle name="40% - Акцент2 2" xfId="25" xr:uid="{00000000-0005-0000-0000-000015000000}"/>
    <cellStyle name="40% - Акцент2 3" xfId="26" xr:uid="{00000000-0005-0000-0000-000016000000}"/>
    <cellStyle name="40% - Акцент2 4" xfId="27" xr:uid="{00000000-0005-0000-0000-000017000000}"/>
    <cellStyle name="40% - Акцент3 2" xfId="28" xr:uid="{00000000-0005-0000-0000-000018000000}"/>
    <cellStyle name="40% - Акцент3 3" xfId="29" xr:uid="{00000000-0005-0000-0000-000019000000}"/>
    <cellStyle name="40% - Акцент3 4" xfId="30" xr:uid="{00000000-0005-0000-0000-00001A000000}"/>
    <cellStyle name="40% - Акцент4 2" xfId="31" xr:uid="{00000000-0005-0000-0000-00001B000000}"/>
    <cellStyle name="40% - Акцент4 3" xfId="32" xr:uid="{00000000-0005-0000-0000-00001C000000}"/>
    <cellStyle name="40% - Акцент4 4" xfId="33" xr:uid="{00000000-0005-0000-0000-00001D000000}"/>
    <cellStyle name="40% - Акцент5 2" xfId="34" xr:uid="{00000000-0005-0000-0000-00001E000000}"/>
    <cellStyle name="40% - Акцент5 3" xfId="35" xr:uid="{00000000-0005-0000-0000-00001F000000}"/>
    <cellStyle name="40% - Акцент5 4" xfId="36" xr:uid="{00000000-0005-0000-0000-000020000000}"/>
    <cellStyle name="40% - Акцент6 2" xfId="37" xr:uid="{00000000-0005-0000-0000-000021000000}"/>
    <cellStyle name="40% - Акцент6 3" xfId="38" xr:uid="{00000000-0005-0000-0000-000022000000}"/>
    <cellStyle name="40% - Акцент6 4" xfId="39" xr:uid="{00000000-0005-0000-0000-000023000000}"/>
    <cellStyle name="Денежный 2" xfId="3" xr:uid="{00000000-0005-0000-0000-000024000000}"/>
    <cellStyle name="Обычный" xfId="0" builtinId="0"/>
    <cellStyle name="Обычный 2" xfId="1" xr:uid="{00000000-0005-0000-0000-000026000000}"/>
    <cellStyle name="Обычный 2 2" xfId="2" xr:uid="{00000000-0005-0000-0000-000027000000}"/>
    <cellStyle name="Обычный 3" xfId="40" xr:uid="{00000000-0005-0000-0000-000028000000}"/>
    <cellStyle name="Примечание 2" xfId="41" xr:uid="{00000000-0005-0000-0000-000029000000}"/>
    <cellStyle name="Примечание 3" xfId="42" xr:uid="{00000000-0005-0000-0000-00002A000000}"/>
    <cellStyle name="Примечание 4" xfId="43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4"/>
  <sheetViews>
    <sheetView showGridLines="0" tabSelected="1" workbookViewId="0">
      <selection activeCell="D27" sqref="D27:E27"/>
    </sheetView>
  </sheetViews>
  <sheetFormatPr defaultColWidth="8.85546875" defaultRowHeight="12.75"/>
  <cols>
    <col min="1" max="1" width="9.85546875" style="2" customWidth="1"/>
    <col min="2" max="2" width="13.28515625" style="2" customWidth="1"/>
    <col min="3" max="3" width="47" style="2" customWidth="1"/>
    <col min="4" max="4" width="8.42578125" style="2" customWidth="1"/>
    <col min="5" max="5" width="7.7109375" style="2" customWidth="1"/>
    <col min="6" max="6" width="12.28515625" style="2" customWidth="1"/>
    <col min="7" max="8" width="11.28515625" style="2" customWidth="1"/>
    <col min="9" max="9" width="8.85546875" style="2" hidden="1" customWidth="1"/>
    <col min="10" max="16384" width="8.85546875" style="2"/>
  </cols>
  <sheetData>
    <row r="1" spans="1:9" s="6" customFormat="1">
      <c r="H1" s="7" t="s">
        <v>1</v>
      </c>
    </row>
    <row r="2" spans="1:9" s="6" customFormat="1" ht="28.9" customHeight="1">
      <c r="A2" s="8" t="s">
        <v>2</v>
      </c>
      <c r="B2" s="59" t="s">
        <v>31</v>
      </c>
      <c r="C2" s="60"/>
      <c r="D2" s="60"/>
      <c r="E2" s="60"/>
      <c r="F2" s="60"/>
      <c r="G2" s="60"/>
      <c r="H2" s="60"/>
      <c r="I2" s="9"/>
    </row>
    <row r="3" spans="1:9" s="6" customFormat="1" ht="18" customHeight="1">
      <c r="A3" s="61"/>
      <c r="B3" s="61"/>
      <c r="C3" s="10"/>
      <c r="D3" s="10"/>
      <c r="E3" s="72" t="s">
        <v>42</v>
      </c>
      <c r="F3" s="72"/>
      <c r="G3" s="72"/>
      <c r="H3" s="72"/>
    </row>
    <row r="4" spans="1:9" s="6" customFormat="1" ht="18" customHeight="1">
      <c r="A4" s="62"/>
      <c r="B4" s="63"/>
      <c r="C4" s="10"/>
      <c r="D4" s="10"/>
      <c r="E4" s="73" t="s">
        <v>32</v>
      </c>
      <c r="F4" s="73"/>
      <c r="G4" s="73"/>
      <c r="H4" s="73"/>
    </row>
    <row r="5" spans="1:9" s="6" customFormat="1" ht="15" customHeight="1">
      <c r="A5" s="63"/>
      <c r="B5" s="63"/>
      <c r="C5" s="10"/>
      <c r="D5" s="10"/>
      <c r="E5" s="74" t="s">
        <v>41</v>
      </c>
      <c r="F5" s="74"/>
      <c r="G5" s="74"/>
      <c r="H5" s="74"/>
    </row>
    <row r="6" spans="1:9" s="11" customFormat="1" ht="18.75" customHeight="1">
      <c r="A6" s="64" t="s">
        <v>3</v>
      </c>
      <c r="B6" s="64"/>
      <c r="C6" s="64"/>
      <c r="D6" s="64"/>
      <c r="E6" s="64"/>
      <c r="F6" s="64"/>
      <c r="G6" s="54">
        <f>H32</f>
        <v>3916.8021110400005</v>
      </c>
      <c r="H6" s="24" t="s">
        <v>0</v>
      </c>
    </row>
    <row r="7" spans="1:9" s="11" customFormat="1">
      <c r="A7" s="12"/>
      <c r="B7" s="65" t="s">
        <v>4</v>
      </c>
      <c r="C7" s="65"/>
      <c r="G7" s="25"/>
      <c r="H7" s="25"/>
    </row>
    <row r="8" spans="1:9" s="11" customFormat="1">
      <c r="A8" s="12"/>
      <c r="B8" s="65" t="s">
        <v>5</v>
      </c>
      <c r="C8" s="65"/>
      <c r="D8" s="65"/>
      <c r="E8" s="65"/>
      <c r="F8" s="65"/>
      <c r="G8" s="54">
        <f>H31</f>
        <v>540.24856704000001</v>
      </c>
      <c r="H8" s="24" t="s">
        <v>0</v>
      </c>
    </row>
    <row r="9" spans="1:9" s="11" customFormat="1" ht="24" customHeight="1">
      <c r="B9" s="66"/>
      <c r="C9" s="66"/>
      <c r="D9" s="66"/>
      <c r="E9" s="66"/>
      <c r="F9" s="66"/>
      <c r="G9" s="66"/>
    </row>
    <row r="10" spans="1:9" s="11" customFormat="1">
      <c r="A10" s="14"/>
      <c r="B10" s="67" t="s">
        <v>6</v>
      </c>
      <c r="C10" s="67"/>
      <c r="D10" s="67"/>
      <c r="E10" s="67"/>
      <c r="F10" s="67"/>
      <c r="G10" s="67"/>
    </row>
    <row r="11" spans="1:9" s="11" customFormat="1" ht="15.95" customHeight="1">
      <c r="A11" s="15"/>
      <c r="B11" s="15"/>
      <c r="C11" s="16" t="s">
        <v>7</v>
      </c>
      <c r="H11" s="13"/>
    </row>
    <row r="12" spans="1:9" s="11" customFormat="1" ht="24" customHeight="1">
      <c r="B12" s="68" t="s">
        <v>8</v>
      </c>
      <c r="C12" s="68"/>
      <c r="D12" s="68"/>
      <c r="E12" s="68"/>
      <c r="F12" s="68"/>
      <c r="G12" s="68"/>
      <c r="H12" s="13"/>
    </row>
    <row r="13" spans="1:9" ht="25.9" customHeight="1">
      <c r="B13" s="69" t="s">
        <v>44</v>
      </c>
      <c r="C13" s="70"/>
      <c r="D13" s="70"/>
      <c r="E13" s="70"/>
      <c r="F13" s="70"/>
      <c r="G13" s="70"/>
    </row>
    <row r="14" spans="1:9" s="1" customFormat="1" ht="18" customHeight="1">
      <c r="A14" s="3"/>
      <c r="B14" s="71" t="s">
        <v>9</v>
      </c>
      <c r="C14" s="71"/>
      <c r="D14" s="71"/>
      <c r="E14" s="71"/>
      <c r="F14" s="71"/>
      <c r="G14" s="71"/>
    </row>
    <row r="15" spans="1:9" s="11" customFormat="1" ht="15" customHeight="1">
      <c r="A15" s="57" t="s">
        <v>47</v>
      </c>
      <c r="B15" s="58"/>
      <c r="C15" s="58"/>
      <c r="D15" s="58"/>
      <c r="E15" s="58"/>
      <c r="F15" s="58"/>
      <c r="G15" s="58"/>
      <c r="H15" s="58"/>
    </row>
    <row r="16" spans="1:9" s="5" customFormat="1">
      <c r="A16" s="75" t="s">
        <v>10</v>
      </c>
      <c r="B16" s="75" t="s">
        <v>11</v>
      </c>
      <c r="C16" s="75" t="s">
        <v>12</v>
      </c>
      <c r="D16" s="77" t="s">
        <v>13</v>
      </c>
      <c r="E16" s="78"/>
      <c r="F16" s="78"/>
      <c r="G16" s="79"/>
      <c r="H16" s="75" t="s">
        <v>14</v>
      </c>
    </row>
    <row r="17" spans="1:9" s="5" customFormat="1" ht="36">
      <c r="A17" s="76"/>
      <c r="B17" s="76"/>
      <c r="C17" s="76"/>
      <c r="D17" s="77" t="s">
        <v>15</v>
      </c>
      <c r="E17" s="80"/>
      <c r="F17" s="4" t="s">
        <v>16</v>
      </c>
      <c r="G17" s="4" t="s">
        <v>17</v>
      </c>
      <c r="H17" s="76"/>
    </row>
    <row r="18" spans="1:9" s="5" customFormat="1">
      <c r="A18" s="29">
        <v>1</v>
      </c>
      <c r="B18" s="30">
        <v>2</v>
      </c>
      <c r="C18" s="30">
        <v>3</v>
      </c>
      <c r="D18" s="88">
        <v>4</v>
      </c>
      <c r="E18" s="89"/>
      <c r="F18" s="30">
        <v>5</v>
      </c>
      <c r="G18" s="30">
        <v>6</v>
      </c>
      <c r="H18" s="30">
        <v>7</v>
      </c>
    </row>
    <row r="19" spans="1:9">
      <c r="A19" s="90"/>
      <c r="B19" s="90"/>
      <c r="C19" s="90"/>
      <c r="D19" s="90"/>
      <c r="E19" s="90"/>
      <c r="F19" s="90"/>
      <c r="G19" s="90"/>
      <c r="H19" s="90"/>
      <c r="I19" s="31"/>
    </row>
    <row r="20" spans="1:9" ht="14.25">
      <c r="A20" s="91" t="s">
        <v>18</v>
      </c>
      <c r="B20" s="91"/>
      <c r="C20" s="91"/>
      <c r="D20" s="91"/>
      <c r="E20" s="91"/>
      <c r="F20" s="91"/>
      <c r="G20" s="91"/>
      <c r="H20" s="91"/>
      <c r="I20" s="31"/>
    </row>
    <row r="21" spans="1:9" s="1" customFormat="1" ht="27.75" customHeight="1">
      <c r="A21" s="55">
        <v>1</v>
      </c>
      <c r="B21" s="32" t="s">
        <v>35</v>
      </c>
      <c r="C21" s="32" t="s">
        <v>45</v>
      </c>
      <c r="D21" s="82">
        <v>2980.32</v>
      </c>
      <c r="E21" s="83"/>
      <c r="F21" s="33"/>
      <c r="G21" s="33"/>
      <c r="H21" s="34">
        <f>D21</f>
        <v>2980.32</v>
      </c>
      <c r="I21" s="35"/>
    </row>
    <row r="22" spans="1:9" s="1" customFormat="1">
      <c r="A22" s="36"/>
      <c r="B22" s="37"/>
      <c r="C22" s="37" t="s">
        <v>20</v>
      </c>
      <c r="D22" s="82">
        <v>2980.32</v>
      </c>
      <c r="E22" s="83"/>
      <c r="F22" s="38">
        <v>0</v>
      </c>
      <c r="G22" s="38" t="s">
        <v>19</v>
      </c>
      <c r="H22" s="34">
        <f t="shared" ref="H22:H23" si="0">D22</f>
        <v>2980.32</v>
      </c>
      <c r="I22" s="34">
        <f t="shared" ref="I22:I23" si="1">E22</f>
        <v>0</v>
      </c>
    </row>
    <row r="23" spans="1:9" s="1" customFormat="1">
      <c r="A23" s="36"/>
      <c r="B23" s="37"/>
      <c r="C23" s="37" t="s">
        <v>21</v>
      </c>
      <c r="D23" s="82">
        <v>2980.32</v>
      </c>
      <c r="E23" s="83"/>
      <c r="F23" s="38"/>
      <c r="G23" s="38" t="s">
        <v>19</v>
      </c>
      <c r="H23" s="34">
        <f t="shared" si="0"/>
        <v>2980.32</v>
      </c>
      <c r="I23" s="34">
        <f t="shared" si="1"/>
        <v>0</v>
      </c>
    </row>
    <row r="24" spans="1:9" s="1" customFormat="1">
      <c r="A24" s="86"/>
      <c r="B24" s="86"/>
      <c r="C24" s="86"/>
      <c r="D24" s="86"/>
      <c r="E24" s="86"/>
      <c r="F24" s="86"/>
      <c r="G24" s="86"/>
      <c r="H24" s="86"/>
      <c r="I24" s="35"/>
    </row>
    <row r="25" spans="1:9" ht="15.75">
      <c r="A25" s="87" t="s">
        <v>22</v>
      </c>
      <c r="B25" s="87"/>
      <c r="C25" s="87"/>
      <c r="D25" s="87"/>
      <c r="E25" s="87"/>
      <c r="F25" s="87"/>
      <c r="G25" s="87"/>
      <c r="H25" s="87"/>
      <c r="I25" s="39"/>
    </row>
    <row r="26" spans="1:9" s="1" customFormat="1">
      <c r="A26" s="40"/>
      <c r="B26" s="41"/>
      <c r="C26" s="41" t="s">
        <v>23</v>
      </c>
      <c r="D26" s="81" t="s">
        <v>19</v>
      </c>
      <c r="E26" s="81"/>
      <c r="F26" s="42" t="s">
        <v>19</v>
      </c>
      <c r="G26" s="42" t="s">
        <v>19</v>
      </c>
      <c r="H26" s="42" t="s">
        <v>19</v>
      </c>
      <c r="I26" s="43"/>
    </row>
    <row r="27" spans="1:9" s="1" customFormat="1">
      <c r="A27" s="44"/>
      <c r="B27" s="45"/>
      <c r="C27" s="45" t="s">
        <v>24</v>
      </c>
      <c r="D27" s="82">
        <v>2980.32</v>
      </c>
      <c r="E27" s="83"/>
      <c r="F27" s="46">
        <f>F23</f>
        <v>0</v>
      </c>
      <c r="G27" s="46" t="s">
        <v>19</v>
      </c>
      <c r="H27" s="82">
        <f>D27</f>
        <v>2980.32</v>
      </c>
      <c r="I27" s="83"/>
    </row>
    <row r="28" spans="1:9" s="1" customFormat="1" ht="38.25">
      <c r="A28" s="56">
        <v>2</v>
      </c>
      <c r="B28" s="47" t="s">
        <v>25</v>
      </c>
      <c r="C28" s="47" t="s">
        <v>26</v>
      </c>
      <c r="D28" s="84">
        <f>D27*5%</f>
        <v>149.01600000000002</v>
      </c>
      <c r="E28" s="84"/>
      <c r="F28" s="48"/>
      <c r="G28" s="48" t="s">
        <v>19</v>
      </c>
      <c r="H28" s="49">
        <f>D28</f>
        <v>149.01600000000002</v>
      </c>
      <c r="I28" s="35"/>
    </row>
    <row r="29" spans="1:9" s="1" customFormat="1">
      <c r="A29" s="44"/>
      <c r="B29" s="45"/>
      <c r="C29" s="45" t="s">
        <v>27</v>
      </c>
      <c r="D29" s="85">
        <f>D27+D28</f>
        <v>3129.3360000000002</v>
      </c>
      <c r="E29" s="85"/>
      <c r="F29" s="46">
        <f>F27</f>
        <v>0</v>
      </c>
      <c r="G29" s="46" t="s">
        <v>19</v>
      </c>
      <c r="H29" s="46">
        <f>H27+H28</f>
        <v>3129.3360000000002</v>
      </c>
      <c r="I29" s="43"/>
    </row>
    <row r="30" spans="1:9" s="20" customFormat="1" ht="25.5">
      <c r="A30" s="50"/>
      <c r="B30" s="51"/>
      <c r="C30" s="51" t="s">
        <v>46</v>
      </c>
      <c r="D30" s="85">
        <f>D29*1.079</f>
        <v>3376.5535440000003</v>
      </c>
      <c r="E30" s="85"/>
      <c r="F30" s="52">
        <f>F29</f>
        <v>0</v>
      </c>
      <c r="G30" s="52" t="s">
        <v>19</v>
      </c>
      <c r="H30" s="52">
        <f>D30</f>
        <v>3376.5535440000003</v>
      </c>
      <c r="I30" s="53"/>
    </row>
    <row r="31" spans="1:9" s="1" customFormat="1" ht="25.5">
      <c r="A31" s="56">
        <v>3</v>
      </c>
      <c r="B31" s="47" t="s">
        <v>28</v>
      </c>
      <c r="C31" s="47" t="s">
        <v>43</v>
      </c>
      <c r="D31" s="95" t="s">
        <v>19</v>
      </c>
      <c r="E31" s="95"/>
      <c r="F31" s="48">
        <v>0</v>
      </c>
      <c r="G31" s="49">
        <f>H30*16%</f>
        <v>540.24856704000001</v>
      </c>
      <c r="H31" s="49">
        <f>G31</f>
        <v>540.24856704000001</v>
      </c>
      <c r="I31" s="43"/>
    </row>
    <row r="32" spans="1:9" s="1" customFormat="1">
      <c r="A32" s="44"/>
      <c r="B32" s="45"/>
      <c r="C32" s="45" t="s">
        <v>29</v>
      </c>
      <c r="D32" s="85">
        <f>D30</f>
        <v>3376.5535440000003</v>
      </c>
      <c r="E32" s="85"/>
      <c r="F32" s="46">
        <f>F30</f>
        <v>0</v>
      </c>
      <c r="G32" s="46">
        <f>G31</f>
        <v>540.24856704000001</v>
      </c>
      <c r="H32" s="46">
        <f>H30+H31</f>
        <v>3916.8021110400005</v>
      </c>
      <c r="I32" s="43"/>
    </row>
    <row r="33" spans="1:8" s="1" customFormat="1">
      <c r="A33" s="92"/>
      <c r="B33" s="92"/>
      <c r="C33" s="92"/>
      <c r="D33" s="92"/>
      <c r="E33" s="92"/>
      <c r="F33" s="92"/>
      <c r="G33" s="92"/>
      <c r="H33" s="92"/>
    </row>
    <row r="34" spans="1:8" s="1" customFormat="1">
      <c r="A34" s="17"/>
      <c r="B34" s="17"/>
      <c r="C34" s="17"/>
      <c r="D34" s="17"/>
      <c r="E34" s="17"/>
      <c r="F34" s="17"/>
      <c r="G34" s="17"/>
      <c r="H34" s="17"/>
    </row>
    <row r="35" spans="1:8">
      <c r="A35" s="28"/>
      <c r="B35" s="93"/>
      <c r="C35" s="93"/>
      <c r="D35" s="93"/>
      <c r="E35" s="93"/>
      <c r="F35" s="93"/>
      <c r="G35" s="19"/>
      <c r="H35" s="19"/>
    </row>
    <row r="36" spans="1:8">
      <c r="A36" s="94"/>
      <c r="B36" s="94"/>
      <c r="C36" s="94"/>
      <c r="D36" s="19"/>
      <c r="E36" s="19"/>
      <c r="F36" s="19"/>
      <c r="G36" s="19"/>
      <c r="H36" s="19"/>
    </row>
    <row r="37" spans="1:8">
      <c r="A37" s="18"/>
      <c r="B37" s="21" t="s">
        <v>30</v>
      </c>
      <c r="C37" s="21"/>
    </row>
    <row r="38" spans="1:8">
      <c r="B38" s="22" t="s">
        <v>33</v>
      </c>
      <c r="C38" s="22"/>
    </row>
    <row r="39" spans="1:8">
      <c r="B39" s="23"/>
      <c r="C39" s="23"/>
    </row>
    <row r="40" spans="1:8">
      <c r="B40" s="23" t="s">
        <v>36</v>
      </c>
      <c r="C40" s="23"/>
      <c r="F40" s="27" t="s">
        <v>39</v>
      </c>
      <c r="G40" s="16"/>
    </row>
    <row r="41" spans="1:8">
      <c r="B41" s="23"/>
      <c r="C41" s="23"/>
    </row>
    <row r="42" spans="1:8">
      <c r="B42" s="23" t="s">
        <v>34</v>
      </c>
      <c r="C42" s="23"/>
      <c r="F42" s="27" t="s">
        <v>40</v>
      </c>
      <c r="G42" s="26"/>
    </row>
    <row r="43" spans="1:8">
      <c r="B43" s="23"/>
      <c r="C43" s="23"/>
    </row>
    <row r="44" spans="1:8">
      <c r="B44" s="23" t="s">
        <v>37</v>
      </c>
      <c r="C44" s="23"/>
      <c r="F44" s="27" t="s">
        <v>38</v>
      </c>
      <c r="G44" s="26"/>
    </row>
  </sheetData>
  <mergeCells count="40">
    <mergeCell ref="H27:I27"/>
    <mergeCell ref="D32:E32"/>
    <mergeCell ref="A33:H33"/>
    <mergeCell ref="B35:F35"/>
    <mergeCell ref="A36:C36"/>
    <mergeCell ref="D31:E31"/>
    <mergeCell ref="D23:E23"/>
    <mergeCell ref="A24:H24"/>
    <mergeCell ref="A25:H25"/>
    <mergeCell ref="D18:E18"/>
    <mergeCell ref="A19:H19"/>
    <mergeCell ref="A20:H20"/>
    <mergeCell ref="D22:E22"/>
    <mergeCell ref="D21:E21"/>
    <mergeCell ref="D26:E26"/>
    <mergeCell ref="D27:E27"/>
    <mergeCell ref="D28:E28"/>
    <mergeCell ref="D29:E29"/>
    <mergeCell ref="D30:E30"/>
    <mergeCell ref="A16:A17"/>
    <mergeCell ref="B16:B17"/>
    <mergeCell ref="C16:C17"/>
    <mergeCell ref="D16:G16"/>
    <mergeCell ref="H16:H17"/>
    <mergeCell ref="D17:E17"/>
    <mergeCell ref="A15:H15"/>
    <mergeCell ref="B2:H2"/>
    <mergeCell ref="A3:B3"/>
    <mergeCell ref="A4:B5"/>
    <mergeCell ref="A6:F6"/>
    <mergeCell ref="B7:C7"/>
    <mergeCell ref="B8:F8"/>
    <mergeCell ref="B9:G9"/>
    <mergeCell ref="B10:G10"/>
    <mergeCell ref="B12:G12"/>
    <mergeCell ref="B13:G13"/>
    <mergeCell ref="B14:G14"/>
    <mergeCell ref="E3:H3"/>
    <mergeCell ref="E4:H4"/>
    <mergeCell ref="E5:H5"/>
  </mergeCells>
  <printOptions horizontalCentered="1"/>
  <pageMargins left="0.39370078740157483" right="0.39370078740157483" top="0.59055118110236227" bottom="0.59055118110236227" header="0.39370078740157483" footer="0.39370078740157483"/>
  <pageSetup paperSize="9" fitToHeight="10000" orientation="landscape" r:id="rId1"/>
  <headerFooter>
    <oddHeader>&amp;C&amp;P&amp;R41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B71085DFFFF4194991C4DDC50AAFEC5A" ma:contentTypeVersion="10" ma:contentTypeDescription="Создание документа." ma:contentTypeScope="" ma:versionID="bca59b449f43d8701851c9e4e961d6a6">
  <xsd:schema xmlns:xsd="http://www.w3.org/2001/XMLSchema" xmlns:xs="http://www.w3.org/2001/XMLSchema" xmlns:p="http://schemas.microsoft.com/office/2006/metadata/properties" xmlns:ns3="7efdf64b-af99-47c8-a937-a39346fd750b" targetNamespace="http://schemas.microsoft.com/office/2006/metadata/properties" ma:root="true" ma:fieldsID="b9806284f50e8f6004b77fe3b3e1e186" ns3:_="">
    <xsd:import namespace="7efdf64b-af99-47c8-a937-a39346fd750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fdf64b-af99-47c8-a937-a39346fd750b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79BF984-67E8-4F77-8046-C7776FDCE9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fdf64b-af99-47c8-a937-a39346fd75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35A91D-DA1F-40FF-80E3-9C6E46C27A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976CD0-F3AC-4D0C-B089-226CBC14BD66}">
  <ds:schemaRefs>
    <ds:schemaRef ds:uri="http://www.w3.org/XML/1998/namespace"/>
    <ds:schemaRef ds:uri="http://schemas.microsoft.com/office/2006/metadata/properties"/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efdf64b-af99-47c8-a937-a39346fd750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..._ССР на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Мелятова Рысбала</cp:lastModifiedBy>
  <cp:lastPrinted>2025-03-28T05:28:10Z</cp:lastPrinted>
  <dcterms:created xsi:type="dcterms:W3CDTF">2023-11-09T07:43:33Z</dcterms:created>
  <dcterms:modified xsi:type="dcterms:W3CDTF">2026-10-09T08:36:24Z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0x010100B71085DFFFF4194991C4DDC50AAFEC5A</vt:lpwstr>
  </property>
</Properties>
</file>