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Windows 11 Pro\Desktop\"/>
    </mc:Choice>
  </mc:AlternateContent>
  <xr:revisionPtr revIDLastSave="0" documentId="13_ncr:1_{68108097-3A28-40F8-A4F9-83C7CBAD6F17}" xr6:coauthVersionLast="47" xr6:coauthVersionMax="47" xr10:uidLastSave="{00000000-0000-0000-0000-000000000000}"/>
  <bookViews>
    <workbookView xWindow="-98" yWindow="-98" windowWidth="21795" windowHeight="11625" activeTab="3" xr2:uid="{00000000-000D-0000-FFFF-FFFF00000000}"/>
  </bookViews>
  <sheets>
    <sheet name="ДВ" sheetId="5" r:id="rId1"/>
    <sheet name="ССР" sheetId="6" r:id="rId2"/>
    <sheet name="ЛС" sheetId="1" r:id="rId3"/>
    <sheet name="РС" sheetId="3" r:id="rId4"/>
  </sheets>
  <definedNames>
    <definedName name="_xlnm.Print_Titles" localSheetId="2">ЛС!$21:$21</definedName>
    <definedName name="_xlnm.Print_Area" localSheetId="2">ЛС!$A:$G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5" i="6" l="1"/>
  <c r="D26" i="6" s="1"/>
  <c r="H24" i="6"/>
  <c r="D28" i="6" l="1"/>
  <c r="H28" i="6" s="1"/>
  <c r="D27" i="6"/>
  <c r="H27" i="6" s="1"/>
  <c r="H26" i="6"/>
  <c r="H25" i="6"/>
  <c r="D29" i="6" l="1"/>
  <c r="D32" i="6" l="1"/>
  <c r="D35" i="6" s="1"/>
  <c r="H29" i="6"/>
  <c r="H32" i="6" s="1"/>
  <c r="G33" i="6" l="1"/>
  <c r="G34" i="6" s="1"/>
  <c r="G35" i="6" s="1"/>
  <c r="H35" i="6" s="1"/>
  <c r="G4" i="6" s="1"/>
  <c r="H33" i="6"/>
  <c r="H34" i="6" s="1"/>
  <c r="G6" i="6" s="1"/>
</calcChain>
</file>

<file path=xl/sharedStrings.xml><?xml version="1.0" encoding="utf-8"?>
<sst xmlns="http://schemas.openxmlformats.org/spreadsheetml/2006/main" count="2845" uniqueCount="890">
  <si>
    <t xml:space="preserve">на </t>
  </si>
  <si>
    <t>Стоимость единицы измерения, 
тенге</t>
  </si>
  <si>
    <t>Общая стоимость, 
тенге</t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</si>
  <si>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</si>
  <si>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t xml:space="preserve"> Земляные работы</t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</si>
  <si>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</si>
  <si>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1101-0102-0202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</si>
  <si>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</si>
  <si>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1101-0102-0902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</si>
  <si>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</si>
  <si>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t xml:space="preserve"> Бетонные работы</t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</si>
  <si>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</si>
  <si>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1106-0101-0105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</si>
  <si>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</si>
  <si>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1113-0101-0208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</si>
  <si>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</si>
  <si>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1106-0101-0104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</si>
  <si>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</si>
  <si>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t xml:space="preserve"> Металлоконструкции</t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</si>
  <si>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</si>
  <si>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1109-0102-0112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</si>
  <si>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</si>
  <si>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1109-0102-0401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</si>
  <si>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</si>
  <si>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214-205-0102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</si>
  <si>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1109-0202-0103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</si>
  <si>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</si>
  <si>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214-101-0201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</si>
  <si>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214-205-0202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</si>
  <si>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1109-0102-0901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</si>
  <si>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</si>
  <si>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224-103-0127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</si>
  <si>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1113-0203-0205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</si>
  <si>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</si>
  <si>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1113-0203-0528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>К=2</t>
    </r>
    <r>
      <rPr>
        <sz val="10"/>
        <rFont val="Times New Roman"/>
        <charset val="204"/>
      </rPr>
      <t/>
    </r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</si>
  <si>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</si>
  <si>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t xml:space="preserve"> Лавочка</t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</si>
  <si>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</si>
  <si>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1109-0105-0305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</si>
  <si>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</si>
  <si>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214-205-0102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</si>
  <si>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1110-0107-0114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</si>
  <si>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</si>
  <si>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215-204-1601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</si>
  <si>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1110-0107-0104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</si>
  <si>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</si>
  <si>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1115-0302-0502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</si>
  <si>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</si>
  <si>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t xml:space="preserve"> Покрытия</t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</si>
  <si>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</si>
  <si>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1101-0102-0202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</si>
  <si>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</si>
  <si>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1127-0401-0104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>Изм. и доп. вып. 43</t>
    </r>
    <r>
      <rPr>
        <sz val="10"/>
        <rFont val="Times New Roman"/>
        <charset val="204"/>
      </rPr>
      <t/>
    </r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</si>
  <si>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</si>
  <si>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1127-0602-0702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</si>
  <si>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</si>
  <si>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1127-0602-0901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</si>
  <si>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</si>
  <si>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216-201-0203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</si>
  <si>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1127-0602-0308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</si>
  <si>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</si>
  <si>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1127-0602-0408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>К=18</t>
    </r>
    <r>
      <rPr>
        <sz val="10"/>
        <rFont val="Times New Roman"/>
        <charset val="204"/>
      </rPr>
      <t/>
    </r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</si>
  <si>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</si>
  <si>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216-201-0203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</si>
  <si>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212-501-0203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</si>
  <si>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1111-0102-0104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</si>
  <si>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</si>
  <si>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1127-0401-0101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</si>
  <si>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</si>
  <si>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1111-0227-0101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</si>
  <si>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</si>
  <si>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255-102-0610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</si>
  <si>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 xml:space="preserve"> Устройство поребриков</t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</si>
  <si>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</si>
  <si>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1127-0201-0604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</si>
  <si>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</si>
  <si>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255-101-0106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</si>
  <si>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 xml:space="preserve"> МАФы</t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</si>
  <si>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</si>
  <si>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8601-0303-0201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УСН РК 8.02-03-2024</t>
    </r>
    <r>
      <rPr>
        <sz val="10"/>
        <rFont val="Times New Roman"/>
        <charset val="204"/>
      </rPr>
      <t/>
    </r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</si>
  <si>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</si>
  <si>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t>НДЦС РК 8.01-08-2022</t>
  </si>
  <si>
    <t>Форма 4*</t>
  </si>
  <si>
    <t>Наименование стройки</t>
  </si>
  <si>
    <t>Установка автобусной остановки в г.Косшы Акмолинской области, находящихся на балансе государственных учреждений.10 остановок</t>
  </si>
  <si>
    <t>Наименование объекта</t>
  </si>
  <si>
    <t>Установка автобусной остановки в г.Косшы Акмолинской области, находящихся на балансе государственных учреждений. 10 остановок</t>
  </si>
  <si>
    <t>Локальная смета № 2-01-01</t>
  </si>
  <si>
    <t>(Локальный сметный расчет)</t>
  </si>
  <si>
    <t>Установка автобусной остановки</t>
  </si>
  <si>
    <t>(наименование работ и затрат)</t>
  </si>
  <si>
    <t>Основание: РЧ</t>
  </si>
  <si>
    <t>Сметная стоимость</t>
  </si>
  <si>
    <t>тыс. тенге</t>
  </si>
  <si>
    <t>Средства на оплату труда</t>
  </si>
  <si>
    <t>Нормативная трудоемкость</t>
  </si>
  <si>
    <t>тыс. чел.-ч</t>
  </si>
  <si>
    <t>Составлен(а) в ценах мая 2026 г.</t>
  </si>
  <si>
    <t>Номер по порядку</t>
  </si>
  <si>
    <t>Обоснование</t>
  </si>
  <si>
    <t>Наименование работ и затрат</t>
  </si>
  <si>
    <t>Единица измерения</t>
  </si>
  <si>
    <t>Количество</t>
  </si>
  <si>
    <t>ВСЕГО по смете:</t>
  </si>
  <si>
    <t>затраты на труд рабочих</t>
  </si>
  <si>
    <t>тенге</t>
  </si>
  <si>
    <t>в том числе оплата труда рабочих</t>
  </si>
  <si>
    <t>машины и механизмы</t>
  </si>
  <si>
    <t>в том числе оплата труда машинистов</t>
  </si>
  <si>
    <t>материалы, изделия и конструкции</t>
  </si>
  <si>
    <t>оборудование, мебель и инвентарь</t>
  </si>
  <si>
    <t>нормативная трудоемкость</t>
  </si>
  <si>
    <t>чел.-ч</t>
  </si>
  <si>
    <t>Раздел 1:</t>
  </si>
  <si>
    <t>Разработка вручную грунта в траншее с креплениями, ширина до 2 м, глубина до 2 м, группа грунта 2</t>
  </si>
  <si>
    <t>м³ грунта</t>
  </si>
  <si>
    <t>Кзтр и Кэм=1,12</t>
  </si>
  <si>
    <t>1.1</t>
  </si>
  <si>
    <t>1.1.1</t>
  </si>
  <si>
    <t>001-0128</t>
  </si>
  <si>
    <t>Затраты труда рабочих (средний разряд работы 2,8). Работы по разработке грунта и устройству земляных конструкций</t>
  </si>
  <si>
    <t>1.2</t>
  </si>
  <si>
    <t>Засыпка траншей, пазух, котлованов и ям, группа грунта 2</t>
  </si>
  <si>
    <t>2.1</t>
  </si>
  <si>
    <t>2.1.1</t>
  </si>
  <si>
    <t>001-0117</t>
  </si>
  <si>
    <t>Затраты труда рабочих (средний разряд работы 1,7). Работы по разработке грунта и устройству земляных конструкций</t>
  </si>
  <si>
    <t>2.2</t>
  </si>
  <si>
    <t>Раздел 2:</t>
  </si>
  <si>
    <t>Устройство фундаментов бетонных ленточных</t>
  </si>
  <si>
    <t>м³</t>
  </si>
  <si>
    <t>3.1</t>
  </si>
  <si>
    <t>3.1.1</t>
  </si>
  <si>
    <t>002-0131</t>
  </si>
  <si>
    <t>Затраты труда рабочих (средний разряд работы 3,1). Работы по устройству несущих и ограждающих конструкций</t>
  </si>
  <si>
    <t>3.2</t>
  </si>
  <si>
    <t>3.2.1</t>
  </si>
  <si>
    <t>313-302-0201</t>
  </si>
  <si>
    <t>Вибратор глубинный</t>
  </si>
  <si>
    <t>маш.-ч</t>
  </si>
  <si>
    <t>3.2.2</t>
  </si>
  <si>
    <t>314-102-0101</t>
  </si>
  <si>
    <t>Краны на автомобильном ходу максимальной грузоподъёмностью 10 т</t>
  </si>
  <si>
    <t>в т.ч. затраты труда машинистов, экипаж 1</t>
  </si>
  <si>
    <t>3.2.3</t>
  </si>
  <si>
    <t>331-101-0101</t>
  </si>
  <si>
    <t>Автомобили бортовые грузоподъёмностью до 5 т</t>
  </si>
  <si>
    <t>3.2.4</t>
  </si>
  <si>
    <t>314-503-0204</t>
  </si>
  <si>
    <t>Погрузчики одноковшовые универсальные фронтальные гусеничные грузоподъёмностью 5 т</t>
  </si>
  <si>
    <t>3.3</t>
  </si>
  <si>
    <t>3.3.1</t>
  </si>
  <si>
    <t>212-101-0601</t>
  </si>
  <si>
    <t>Бетон тяжелый класса В15 ГОСТ 7473-2010 без добавок</t>
  </si>
  <si>
    <t>3.3.2</t>
  </si>
  <si>
    <t>215-204-0503</t>
  </si>
  <si>
    <t>Доска обрезная хвойных пород длиной до 6,5 м, шириной от 75 мм до 150 мм, толщиной 44 мм и более ГОСТ 8486-86 сорт 3</t>
  </si>
  <si>
    <t>3.3.3</t>
  </si>
  <si>
    <t>216-102-0301</t>
  </si>
  <si>
    <t>Известь строительная негашеная комовая ГОСТ 9179-2018 сорт 1</t>
  </si>
  <si>
    <t>т</t>
  </si>
  <si>
    <t>3.3.4</t>
  </si>
  <si>
    <t>217-603-0104</t>
  </si>
  <si>
    <t>Вода техническая</t>
  </si>
  <si>
    <t>3.3.5</t>
  </si>
  <si>
    <t>218-101-0101</t>
  </si>
  <si>
    <t>Щиты из досок, толщина 25 мм</t>
  </si>
  <si>
    <t>м²</t>
  </si>
  <si>
    <t>3.3.6</t>
  </si>
  <si>
    <t>214-209-0802</t>
  </si>
  <si>
    <t>Проволока сварочная легированная марки СВ-10НМА с неомедненной поверхностью ГОСТ 2246-70 диаметром 4 мм</t>
  </si>
  <si>
    <t>кг</t>
  </si>
  <si>
    <t>3.3.7</t>
  </si>
  <si>
    <t>217-108-0101</t>
  </si>
  <si>
    <t>Гвоздь ГОСТ 283-75 строительный</t>
  </si>
  <si>
    <t>3.3.8</t>
  </si>
  <si>
    <t>218-103-0206</t>
  </si>
  <si>
    <t>Ткань мешочная ГОСТ 30090-93</t>
  </si>
  <si>
    <t>10 м²</t>
  </si>
  <si>
    <t>Устройство гидроизоляции битумной поверхности вертикальной в 2 слоя по выровненной поверхности бутовой кладки, кирпичу, бетону</t>
  </si>
  <si>
    <t>м² поверхности</t>
  </si>
  <si>
    <t>Кзтр и Кэм=1,06</t>
  </si>
  <si>
    <t>4.1</t>
  </si>
  <si>
    <t>4.1.1</t>
  </si>
  <si>
    <t>002-0137</t>
  </si>
  <si>
    <t>Затраты труда рабочих (средний разряд работы 3,7). Работы по устройству несущих и ограждающих конструкций</t>
  </si>
  <si>
    <t>4.2</t>
  </si>
  <si>
    <t>4.2.1</t>
  </si>
  <si>
    <t>4.3</t>
  </si>
  <si>
    <t>4.3.1</t>
  </si>
  <si>
    <t>235-201-0101</t>
  </si>
  <si>
    <t>Праймер битумный ГОСТ 30693-2000 эмульсионный</t>
  </si>
  <si>
    <t>4.3.2</t>
  </si>
  <si>
    <t>235-201-0204</t>
  </si>
  <si>
    <t>Мастика битумно-гидроизоляционная холодного применения для фундамента ГОСТ 30693-2000</t>
  </si>
  <si>
    <t>Устройство фундаментов бетонных столбов</t>
  </si>
  <si>
    <t>5.1</t>
  </si>
  <si>
    <t>5.1.1</t>
  </si>
  <si>
    <t>002-0130</t>
  </si>
  <si>
    <t>Затраты труда рабочих (средний разряд работы 3). Работы по устройству несущих и ограждающих конструкций</t>
  </si>
  <si>
    <t>5.2</t>
  </si>
  <si>
    <t>5.2.1</t>
  </si>
  <si>
    <t>5.2.2</t>
  </si>
  <si>
    <t>314-503-0601</t>
  </si>
  <si>
    <t>Автопогрузчики, грузоподъёмность 5 т</t>
  </si>
  <si>
    <t>5.2.3</t>
  </si>
  <si>
    <t>5.2.4</t>
  </si>
  <si>
    <t>5.3</t>
  </si>
  <si>
    <t>5.3.1</t>
  </si>
  <si>
    <t>5.3.2</t>
  </si>
  <si>
    <t>5.3.3</t>
  </si>
  <si>
    <t>5.3.4</t>
  </si>
  <si>
    <t>5.3.5</t>
  </si>
  <si>
    <t>5.3.6</t>
  </si>
  <si>
    <t>5.3.7</t>
  </si>
  <si>
    <t>5.3.8</t>
  </si>
  <si>
    <t>Раздел 3:</t>
  </si>
  <si>
    <t>Монтаж опорных стоек для пролетов до 24 м</t>
  </si>
  <si>
    <t>т конструкций</t>
  </si>
  <si>
    <t>6.1</t>
  </si>
  <si>
    <t>6.1.1</t>
  </si>
  <si>
    <t>002-0134</t>
  </si>
  <si>
    <t>Затраты труда рабочих (средний разряд работы 3,4). Работы по устройству несущих и ограждающих конструкций</t>
  </si>
  <si>
    <t>6.2</t>
  </si>
  <si>
    <t>6.2.1</t>
  </si>
  <si>
    <t>332-101-0101</t>
  </si>
  <si>
    <t>Автомобили-самосвалы общестроительные (дорожные) грузоподъёмностью 7 т</t>
  </si>
  <si>
    <t>6.2.2</t>
  </si>
  <si>
    <t>315-103-0101</t>
  </si>
  <si>
    <t>Выпрямители сварочные однопостовые с номинальным сварочным током 315-500 А</t>
  </si>
  <si>
    <t>6.2.3</t>
  </si>
  <si>
    <t>6.2.4</t>
  </si>
  <si>
    <t>315-202-0501</t>
  </si>
  <si>
    <t>Аппарат для газовой сварки и резки</t>
  </si>
  <si>
    <t>6.3</t>
  </si>
  <si>
    <t>6.3.1</t>
  </si>
  <si>
    <t>214-214-0108</t>
  </si>
  <si>
    <t>Канат стальной двойной свивки типа ТК конструкции 6х37(1+6+12+18)+1 о.с., оцинкованный, из проволоки марки В, маркировочная группа 1770 Н/мм2, диаметром 5 мм</t>
  </si>
  <si>
    <t>10 м</t>
  </si>
  <si>
    <t>6.3.2</t>
  </si>
  <si>
    <t>222-525-0102</t>
  </si>
  <si>
    <t>Отдельные конструктивные элементы зданий и сооружений с преобладанием горячекатаных профилей средняя масса сборочной единицы от 0,1 до 0,5 т</t>
  </si>
  <si>
    <t>6.3.3</t>
  </si>
  <si>
    <t>215-202-0501</t>
  </si>
  <si>
    <t>Брусок обрезной хвойных пород длиной от 4 м до 6,5 м, шириной от 75 мм до 150 мм, толщиной от 40 мм до 75 мм ГОСТ 8486-86 сорт 1</t>
  </si>
  <si>
    <t>6.3.4</t>
  </si>
  <si>
    <t>217-101-0107</t>
  </si>
  <si>
    <t>Болт с гайкой и шайбой ГОСТ ISO 8992-2015 строительный</t>
  </si>
  <si>
    <t>6.3.5</t>
  </si>
  <si>
    <t>217-605-0101</t>
  </si>
  <si>
    <t>Кислород технический газообразный ГОСТ 5583-78</t>
  </si>
  <si>
    <t>6.3.6</t>
  </si>
  <si>
    <t>217-605-0104</t>
  </si>
  <si>
    <t>Пропан-бутан, смесь техническая ГОСТ 34858-2022</t>
  </si>
  <si>
    <t>6.3.7</t>
  </si>
  <si>
    <t>236-101-0107</t>
  </si>
  <si>
    <t>Грунтовка глифталевая ГФ-021 СТ РК ГОСТ Р 51693-2003</t>
  </si>
  <si>
    <t>6.3.8</t>
  </si>
  <si>
    <t>236-104-0103</t>
  </si>
  <si>
    <t>Растворитель Р-4 ГОСТ 7827-74</t>
  </si>
  <si>
    <t>6.3.9</t>
  </si>
  <si>
    <t>217-301-0105</t>
  </si>
  <si>
    <t>Электрод типа Э38, Э42, Э46, Э50 ГОСТ 9467-75, марки АНО-4 диаметром 4 мм</t>
  </si>
  <si>
    <t>6.3.10</t>
  </si>
  <si>
    <t>6.3.11</t>
  </si>
  <si>
    <t>214-203-0103</t>
  </si>
  <si>
    <t>Швеллер горячекатаный с внутренним уклоном граней полок из углеродистой стали ГОСТ 8240-97 № 22У-40У</t>
  </si>
  <si>
    <t>6.3.12</t>
  </si>
  <si>
    <t>6.3.13</t>
  </si>
  <si>
    <t>218-103-0207</t>
  </si>
  <si>
    <t>Канаты пеньковые пропитанные ГОСТ 30055-93</t>
  </si>
  <si>
    <t>Монтаж прогонов при шаге ферм до 12 м при высоте здания до 25 м</t>
  </si>
  <si>
    <t>7.1</t>
  </si>
  <si>
    <t>7.1.1</t>
  </si>
  <si>
    <t>002-0132</t>
  </si>
  <si>
    <t>Затраты труда рабочих (средний разряд работы 3,2). Работы по устройству несущих и ограждающих конструкций</t>
  </si>
  <si>
    <t>7.2</t>
  </si>
  <si>
    <t>7.2.1</t>
  </si>
  <si>
    <t>7.2.2</t>
  </si>
  <si>
    <t>7.2.3</t>
  </si>
  <si>
    <t>7.2.4</t>
  </si>
  <si>
    <t>7.3</t>
  </si>
  <si>
    <t>7.3.1</t>
  </si>
  <si>
    <t>7.3.2</t>
  </si>
  <si>
    <t>7.3.3</t>
  </si>
  <si>
    <t>7.3.4</t>
  </si>
  <si>
    <t>7.3.5</t>
  </si>
  <si>
    <t>7.3.6</t>
  </si>
  <si>
    <t>7.3.7</t>
  </si>
  <si>
    <t>7.3.8</t>
  </si>
  <si>
    <t>7.3.9</t>
  </si>
  <si>
    <t>7.3.10</t>
  </si>
  <si>
    <t>7.3.11</t>
  </si>
  <si>
    <t>7.3.12</t>
  </si>
  <si>
    <t>7.3.13</t>
  </si>
  <si>
    <t>Труба стальная квадратная из углеродистой стали ГОСТ 13663-86 наружными размерами от 30 х 30 мм до 90 х 90 мм</t>
  </si>
  <si>
    <t>Монтаж каркасов зданий рамных коробчатого сечения</t>
  </si>
  <si>
    <t>9.1</t>
  </si>
  <si>
    <t>9.1.1</t>
  </si>
  <si>
    <t>002-0142</t>
  </si>
  <si>
    <t>Затраты труда рабочих (средний разряд работы 4,2). Работы по устройству несущих и ограждающих конструкций</t>
  </si>
  <si>
    <t>9.2</t>
  </si>
  <si>
    <t>9.2.1</t>
  </si>
  <si>
    <t>9.2.2</t>
  </si>
  <si>
    <t>314-501-0105</t>
  </si>
  <si>
    <t>Домкраты гидравлические грузоподъёмностью свыше 63 до 100 т</t>
  </si>
  <si>
    <t>9.2.3</t>
  </si>
  <si>
    <t>314-104-0302</t>
  </si>
  <si>
    <t>Краны на гусеничном ходу при работе на монтаже технологического оборудования максимальной грузоподъёмностью 25 т</t>
  </si>
  <si>
    <t>9.2.4</t>
  </si>
  <si>
    <t>343-202-0101</t>
  </si>
  <si>
    <t>Машины шлифовальные электрические</t>
  </si>
  <si>
    <t>9.2.5</t>
  </si>
  <si>
    <t>315-103-0701</t>
  </si>
  <si>
    <t>Электрические печи для сушки сварочных материалов с регулированием температуры в пределах 80-500°С</t>
  </si>
  <si>
    <t>9.2.6</t>
  </si>
  <si>
    <t>9.2.7</t>
  </si>
  <si>
    <t>9.2.8</t>
  </si>
  <si>
    <t>9.3</t>
  </si>
  <si>
    <t>9.3.1</t>
  </si>
  <si>
    <t>9.3.2</t>
  </si>
  <si>
    <t>9.3.3</t>
  </si>
  <si>
    <t>9.3.4</t>
  </si>
  <si>
    <t>217-101-0104</t>
  </si>
  <si>
    <t>Болт с гайкой и шайбой ГОСТ ISO 8992-2015 сборочный, класс прочности 10.9</t>
  </si>
  <si>
    <t>9.3.5</t>
  </si>
  <si>
    <t>9.3.6</t>
  </si>
  <si>
    <t>9.3.7</t>
  </si>
  <si>
    <t>9.3.8</t>
  </si>
  <si>
    <t>9.3.9</t>
  </si>
  <si>
    <t>9.3.10</t>
  </si>
  <si>
    <t>9.3.11</t>
  </si>
  <si>
    <t>9.3.12</t>
  </si>
  <si>
    <t>9.3.13</t>
  </si>
  <si>
    <t>9.3.14</t>
  </si>
  <si>
    <t>Прокат толстолистовой горячекатаный из углеродистой стали ГОСТ 19903-2015 толщиной от 4 до 12 мм</t>
  </si>
  <si>
    <t>Труба стальная прямоугольная из углеродистой стали ГОСТ 13663-86 наружными размерами от 42 х 20 мм до 90 х 60 мм</t>
  </si>
  <si>
    <t>Монтаж кровельного покрытия зданий высотой до 25 м из профилированного листа</t>
  </si>
  <si>
    <t>м² покрытия</t>
  </si>
  <si>
    <t>12.1</t>
  </si>
  <si>
    <t>12.1.1</t>
  </si>
  <si>
    <t>12.2</t>
  </si>
  <si>
    <t>12.2.1</t>
  </si>
  <si>
    <t>12.2.2</t>
  </si>
  <si>
    <t>12.2.3</t>
  </si>
  <si>
    <t>343-302-0201</t>
  </si>
  <si>
    <t>Дрели электрические</t>
  </si>
  <si>
    <t>12.2.4</t>
  </si>
  <si>
    <t>314-102-0104</t>
  </si>
  <si>
    <t>Краны на автомобильном ходу максимальной грузоподъёмностью 25 т</t>
  </si>
  <si>
    <t>12.2.5</t>
  </si>
  <si>
    <t>12.2.6</t>
  </si>
  <si>
    <t>12.2.7</t>
  </si>
  <si>
    <t>12.2.8</t>
  </si>
  <si>
    <t>12.3</t>
  </si>
  <si>
    <t>12.3.1</t>
  </si>
  <si>
    <t>12.3.2</t>
  </si>
  <si>
    <t>12.3.3</t>
  </si>
  <si>
    <t>12.3.4</t>
  </si>
  <si>
    <t>12.3.5</t>
  </si>
  <si>
    <t>12.3.6</t>
  </si>
  <si>
    <t>12.3.7</t>
  </si>
  <si>
    <t>12.3.8</t>
  </si>
  <si>
    <t>12.3.9</t>
  </si>
  <si>
    <t>12.3.10</t>
  </si>
  <si>
    <t>12.3.11</t>
  </si>
  <si>
    <t>12.3.12</t>
  </si>
  <si>
    <t>224-103-0127</t>
  </si>
  <si>
    <t>Профилированный настил оцинкованный с защитным покрытием высотой профиля 20 мм СТ РК EN 508-1-2012 толщиной стали 0,8 мм, толщиной защитного покрытия от 41 мкм до 50 мкм</t>
  </si>
  <si>
    <t>12.3.13</t>
  </si>
  <si>
    <t>Огрунтовка поверхностей металлических грунтовкой глифталевой ГФ-021 за один раз</t>
  </si>
  <si>
    <t>14.1</t>
  </si>
  <si>
    <t>14.1.1</t>
  </si>
  <si>
    <t>003-0147</t>
  </si>
  <si>
    <t>Затраты труда рабочих (средний разряд работы 4,7). Работы отделочные и изоляционные</t>
  </si>
  <si>
    <t>14.2</t>
  </si>
  <si>
    <t>14.2.1</t>
  </si>
  <si>
    <t>314-502-0301</t>
  </si>
  <si>
    <t>Лебедки электрические тяговым усилием до 5,79 кН (0,59 т)</t>
  </si>
  <si>
    <t>14.2.2</t>
  </si>
  <si>
    <t>14.2.3</t>
  </si>
  <si>
    <t>14.2.4</t>
  </si>
  <si>
    <t>313-402-0101</t>
  </si>
  <si>
    <t>Агрегаты окрасочные высокого давления для окраски поверхностей конструкций, 1 кВт</t>
  </si>
  <si>
    <t>14.3</t>
  </si>
  <si>
    <t>14.3.1</t>
  </si>
  <si>
    <t>261-107-0397</t>
  </si>
  <si>
    <t>Ксилол нефтяной марки А ГОСТ 9410-78</t>
  </si>
  <si>
    <t>14.3.2</t>
  </si>
  <si>
    <t>Окраска поверхности металлической огрунтованной эмалью пентафталевой ПФ-115, 2 слоя</t>
  </si>
  <si>
    <t>15.1</t>
  </si>
  <si>
    <t>15.1.1</t>
  </si>
  <si>
    <t>003-0135</t>
  </si>
  <si>
    <t>Затраты труда рабочих (средний разряд работы 3,5). Работы отделочные и изоляционные</t>
  </si>
  <si>
    <t>15.2</t>
  </si>
  <si>
    <t>15.2.1</t>
  </si>
  <si>
    <t>15.2.2</t>
  </si>
  <si>
    <t>15.2.3</t>
  </si>
  <si>
    <t>15.2.4</t>
  </si>
  <si>
    <t>15.3</t>
  </si>
  <si>
    <t>15.3.1</t>
  </si>
  <si>
    <t>236-104-0102</t>
  </si>
  <si>
    <t>Уайт-спирит ГОСТ 3134-78</t>
  </si>
  <si>
    <t>15.3.2</t>
  </si>
  <si>
    <t>236-203-0109</t>
  </si>
  <si>
    <t>Эмаль атмосферостойкая СТ РК 3262-2018 ПФ-115</t>
  </si>
  <si>
    <t>Раздел 4:</t>
  </si>
  <si>
    <t>Монтаж конструкций опорных этажерочного типа</t>
  </si>
  <si>
    <t>16.1</t>
  </si>
  <si>
    <t>16.1.1</t>
  </si>
  <si>
    <t>002-0138</t>
  </si>
  <si>
    <t>Затраты труда рабочих (средний разряд работы 3,8). Работы по устройству несущих и ограждающих конструкций</t>
  </si>
  <si>
    <t>16.2</t>
  </si>
  <si>
    <t>16.2.1</t>
  </si>
  <si>
    <t>16.2.2</t>
  </si>
  <si>
    <t>314-502-0304</t>
  </si>
  <si>
    <t>Лебедки электрические тяговым усилием свыше 19,62 до 31,39 кН (3,2 т)</t>
  </si>
  <si>
    <t>16.2.3</t>
  </si>
  <si>
    <t>16.2.4</t>
  </si>
  <si>
    <t>16.2.5</t>
  </si>
  <si>
    <t>16.2.6</t>
  </si>
  <si>
    <t>16.3</t>
  </si>
  <si>
    <t>16.3.1</t>
  </si>
  <si>
    <t>16.3.2</t>
  </si>
  <si>
    <t>16.3.3</t>
  </si>
  <si>
    <t>16.3.4</t>
  </si>
  <si>
    <t>16.3.5</t>
  </si>
  <si>
    <t>16.3.6</t>
  </si>
  <si>
    <t>16.3.7</t>
  </si>
  <si>
    <t>261-107-0576</t>
  </si>
  <si>
    <t>Электроды, d=4 мм, Э46 СТ РК ISO 2560-2012</t>
  </si>
  <si>
    <t>16.3.8</t>
  </si>
  <si>
    <t>16.3.9</t>
  </si>
  <si>
    <t>16.3.10</t>
  </si>
  <si>
    <t>16.3.11</t>
  </si>
  <si>
    <t>16.3.12</t>
  </si>
  <si>
    <t>16.3.13</t>
  </si>
  <si>
    <t>Устройство каркаса из бруса для навесов и крылец</t>
  </si>
  <si>
    <t>18.1</t>
  </si>
  <si>
    <t>18.1.1</t>
  </si>
  <si>
    <t>002-0141</t>
  </si>
  <si>
    <t>Затраты труда рабочих (средний разряд работы 4,1). Работы по устройству несущих и ограждающих конструкций</t>
  </si>
  <si>
    <t>18.2</t>
  </si>
  <si>
    <t>18.2.1</t>
  </si>
  <si>
    <t>18.2.2</t>
  </si>
  <si>
    <t>18.2.3</t>
  </si>
  <si>
    <t>18.3</t>
  </si>
  <si>
    <t>18.3.1</t>
  </si>
  <si>
    <t>215-202-0102</t>
  </si>
  <si>
    <t>Брус обрезной хвойных пород длиной от 4 м до 6,5 м, шириной от 75 мм до 150 мм, толщиной от 100 мм до 125 мм ГОСТ 8486-86 сорт 2</t>
  </si>
  <si>
    <t>18.3.2</t>
  </si>
  <si>
    <t>215-202-0202</t>
  </si>
  <si>
    <t>Брус обрезной хвойных пород длиной от 4 м до 6,5 м, шириной от 75 мм до 150 мм, толщиной 150 мм и более ГОСТ 8486-86 сорт 2</t>
  </si>
  <si>
    <t>18.3.3</t>
  </si>
  <si>
    <t>214-405-0201</t>
  </si>
  <si>
    <t>Поковки из квадратных заготовок</t>
  </si>
  <si>
    <t>Доска обрезная лиственных пород (береза, липа) длиной от 2 м до 3,75 м, любой ширины, толщиной 20 мм и более ГОСТ 2695-83 сорт 1</t>
  </si>
  <si>
    <t>Работы по огнезащите деревянных конструкций каркасов</t>
  </si>
  <si>
    <t>м³ древесины в конструкции</t>
  </si>
  <si>
    <t>20.1</t>
  </si>
  <si>
    <t>20.1.1</t>
  </si>
  <si>
    <t>20.2</t>
  </si>
  <si>
    <t>20.2.1</t>
  </si>
  <si>
    <t>20.2.2</t>
  </si>
  <si>
    <t>20.3</t>
  </si>
  <si>
    <t>20.3.1</t>
  </si>
  <si>
    <t>216-101-0102</t>
  </si>
  <si>
    <t>Портландцемент бездобавочный СТ РК 3716-2021 ПЦ 500-Д0</t>
  </si>
  <si>
    <t>20.3.2</t>
  </si>
  <si>
    <t>236-202-0605</t>
  </si>
  <si>
    <t>Краска водно-дисперсионная для огнезащиты термовспучивающаяся для конструкций из древесины, обработка при Т от -10°С до +40°С, 1 группа огнезащитной эффективности, КЕДРOFF Зимний СТ РК 615-1-2011</t>
  </si>
  <si>
    <t>Покрытие пола лаком за 2 раза</t>
  </si>
  <si>
    <t>м² отделываемой поверхности</t>
  </si>
  <si>
    <t>21.1</t>
  </si>
  <si>
    <t>21.1.1</t>
  </si>
  <si>
    <t>003-0140</t>
  </si>
  <si>
    <t>Затраты труда рабочих (средний разряд работы 4). Работы отделочные и изоляционные</t>
  </si>
  <si>
    <t>21.2</t>
  </si>
  <si>
    <t>21.2.1</t>
  </si>
  <si>
    <t>21.3</t>
  </si>
  <si>
    <t>21.3.1</t>
  </si>
  <si>
    <t>236-201-0803</t>
  </si>
  <si>
    <t>Лак меламинный МЛ-248 ГОСТ Р 52165-2003</t>
  </si>
  <si>
    <t>21.3.2</t>
  </si>
  <si>
    <t>218-103-0201</t>
  </si>
  <si>
    <t>Ветошь СТ РК 1160-2002</t>
  </si>
  <si>
    <t>Раздел 5:</t>
  </si>
  <si>
    <t>22.1</t>
  </si>
  <si>
    <t>22.1.1</t>
  </si>
  <si>
    <t>22.2</t>
  </si>
  <si>
    <t>Покрытие Тип 1 Асфальтовое покрытие</t>
  </si>
  <si>
    <t>Устройство подстилающего и выравнивающего слоя основания из щебня</t>
  </si>
  <si>
    <t>м³ материала основания в плотном теле</t>
  </si>
  <si>
    <t>23.1</t>
  </si>
  <si>
    <t>23.1.1</t>
  </si>
  <si>
    <t>005-0123</t>
  </si>
  <si>
    <t>Затраты труда рабочих (средний разряд работы 2,3). Специальные строительные и монтажные работы по устройству линейных сооружений</t>
  </si>
  <si>
    <t>23.2</t>
  </si>
  <si>
    <t>23.2.1</t>
  </si>
  <si>
    <t>321-101-0104</t>
  </si>
  <si>
    <t>Катки дорожные самоходные гладкие массой 13 т</t>
  </si>
  <si>
    <t>23.2.2</t>
  </si>
  <si>
    <t>334-102-0102</t>
  </si>
  <si>
    <t>Тракторы на пневмоколесном ходу мощностью 29 кВт (40 л.с.)</t>
  </si>
  <si>
    <t>23.2.3</t>
  </si>
  <si>
    <t>311-201-0201</t>
  </si>
  <si>
    <t>Автогрейдеры среднего типа мощностью от 88,9 до 117,6 кВт (от 121 до 160 л.с.), массой от 9,1 до 13 т</t>
  </si>
  <si>
    <t>23.2.4</t>
  </si>
  <si>
    <t>23.2.5</t>
  </si>
  <si>
    <t>321-211-0201</t>
  </si>
  <si>
    <t>Машины поливомоечные 6000 л</t>
  </si>
  <si>
    <t>23.3</t>
  </si>
  <si>
    <t>23.3.1</t>
  </si>
  <si>
    <t>Укладка и полупропитка с применением битума щебеночного основания, толщина 5 см</t>
  </si>
  <si>
    <t>м² основания</t>
  </si>
  <si>
    <t>24.1</t>
  </si>
  <si>
    <t>24.1.1</t>
  </si>
  <si>
    <t>005-0126</t>
  </si>
  <si>
    <t>Затраты труда рабочих (средний разряд работы 2,6). Специальные строительные и монтажные работы по устройству линейных сооружений</t>
  </si>
  <si>
    <t>24.2</t>
  </si>
  <si>
    <t>24.2.1</t>
  </si>
  <si>
    <t>24.2.2</t>
  </si>
  <si>
    <t>321-202-0101</t>
  </si>
  <si>
    <t>Автогудронаторы 3500 л</t>
  </si>
  <si>
    <t>в т.ч. затраты труда машинистов, экипаж 2</t>
  </si>
  <si>
    <t>24.2.3</t>
  </si>
  <si>
    <t>321-212-0101</t>
  </si>
  <si>
    <t>Распределители щебня и гравия</t>
  </si>
  <si>
    <t>24.2.4</t>
  </si>
  <si>
    <t>24.2.5</t>
  </si>
  <si>
    <t>24.2.6</t>
  </si>
  <si>
    <t>321-212-0301</t>
  </si>
  <si>
    <t>Трактор с щетками дорожными навесными</t>
  </si>
  <si>
    <t>24.2.7</t>
  </si>
  <si>
    <t>24.2.8</t>
  </si>
  <si>
    <t>24.3</t>
  </si>
  <si>
    <t>24.3.1</t>
  </si>
  <si>
    <t>211-201-0604</t>
  </si>
  <si>
    <t>Щебень из плотных горных пород для строительных работ М1000 СТ РК 1284-2004 фракция 10-20 мм</t>
  </si>
  <si>
    <t>24.3.2</t>
  </si>
  <si>
    <t>211-201-0606</t>
  </si>
  <si>
    <t>Щебень из плотных горных пород для строительных работ М1000 СТ РК 1284-2004 фракция 20-40 мм</t>
  </si>
  <si>
    <t>24.3.3</t>
  </si>
  <si>
    <t>215-202-0503</t>
  </si>
  <si>
    <t>Брусок обрезной хвойных пород длиной от 4 м до 6,5 м, шириной от 75 мм до 150 мм, толщиной от 40 мм до 75 мм ГОСТ 8486-86 сорт 3</t>
  </si>
  <si>
    <t>24.3.4</t>
  </si>
  <si>
    <t>235-101-0901</t>
  </si>
  <si>
    <t>Толь гидроизоляционный ГОСТ 10923-93 ТГ-350</t>
  </si>
  <si>
    <t>24.3.5</t>
  </si>
  <si>
    <t>Розлив вяжущих материалов</t>
  </si>
  <si>
    <t>25.1</t>
  </si>
  <si>
    <t>25.2</t>
  </si>
  <si>
    <t>25.2.1</t>
  </si>
  <si>
    <t>25.3</t>
  </si>
  <si>
    <t>Битум нефтяной дорожный вязкий СТ РК 1373-2013 марки БНД 100/130</t>
  </si>
  <si>
    <t>Устройство покрытия, толщина 4 см, из горячих асфальтобетонных смесей пористых мелкозернистых, плотность каменных материалов 2,5-2,9 т/м³</t>
  </si>
  <si>
    <t>27.1</t>
  </si>
  <si>
    <t>27.1.1</t>
  </si>
  <si>
    <t>005-0136</t>
  </si>
  <si>
    <t>Затраты труда рабочих (средний разряд работы 3,6). Специальные строительные и монтажные работы по устройству линейных сооружений</t>
  </si>
  <si>
    <t>27.2</t>
  </si>
  <si>
    <t>27.2.1</t>
  </si>
  <si>
    <t>27.2.2</t>
  </si>
  <si>
    <t>313-403-0401</t>
  </si>
  <si>
    <t>Нарезчик швов</t>
  </si>
  <si>
    <t>27.2.3</t>
  </si>
  <si>
    <t>321-202-0201</t>
  </si>
  <si>
    <t>Гудронаторы ручные</t>
  </si>
  <si>
    <t>27.2.4</t>
  </si>
  <si>
    <t>321-212-0201</t>
  </si>
  <si>
    <t>Оборудование асфальтоукладочное</t>
  </si>
  <si>
    <t>27.2.5</t>
  </si>
  <si>
    <t>315-102-0102</t>
  </si>
  <si>
    <t>Компрессоры передвижные с двигателем внутреннего сгорания давлением до 686 кПа (7 атм), производительность 5 м³/мин</t>
  </si>
  <si>
    <t>27.2.6</t>
  </si>
  <si>
    <t>27.2.7</t>
  </si>
  <si>
    <t>314-503-0101</t>
  </si>
  <si>
    <t>Погрузчики одноковшовые универсальные фронтальные пневмоколесные грузоподъёмностью 2 т</t>
  </si>
  <si>
    <t>27.3</t>
  </si>
  <si>
    <t>27.3.1</t>
  </si>
  <si>
    <t>27.3.2</t>
  </si>
  <si>
    <t>217-606-0201</t>
  </si>
  <si>
    <t>Керосин для технических целей ГОСТ 33193-2020 марки КТ-1, КТ-2</t>
  </si>
  <si>
    <t>добавлять на каждые 0,5 см изменения толщины покрытия к норме 1127-0602-0308/до 13 см/</t>
  </si>
  <si>
    <t>28.1</t>
  </si>
  <si>
    <t>28.1.1</t>
  </si>
  <si>
    <t>005-0143</t>
  </si>
  <si>
    <t>Затраты труда рабочих (средний разряд работы 4,3). Специальные строительные и монтажные работы по устройству линейных сооружений</t>
  </si>
  <si>
    <t>28.2</t>
  </si>
  <si>
    <t>28.2.1</t>
  </si>
  <si>
    <t>28.3</t>
  </si>
  <si>
    <t>Смеси асфальтобетонные горячие плотные мелкозернистые СТ РК 1225-2019 типа Б, марки I</t>
  </si>
  <si>
    <t>Покрытие Тип 2 Покрытие из брусчатки</t>
  </si>
  <si>
    <t>Устройство подстилающих слоев с уплотнением трамбовками щебеночных</t>
  </si>
  <si>
    <t>м³ подстилающего слоя</t>
  </si>
  <si>
    <t>31.1</t>
  </si>
  <si>
    <t>31.1.1</t>
  </si>
  <si>
    <t>003-0125</t>
  </si>
  <si>
    <t>Затраты труда рабочих (средний разряд работы 2,5). Работы отделочные и изоляционные</t>
  </si>
  <si>
    <t>31.2</t>
  </si>
  <si>
    <t>31.2.1</t>
  </si>
  <si>
    <t>31.2.2</t>
  </si>
  <si>
    <t>31.2.3</t>
  </si>
  <si>
    <t>343-402-0101</t>
  </si>
  <si>
    <t>Трамбовки пневматические при работе от компрессора</t>
  </si>
  <si>
    <t>31.3</t>
  </si>
  <si>
    <t>31.3.1</t>
  </si>
  <si>
    <t>211-201-0601</t>
  </si>
  <si>
    <t>Щебень из плотных горных пород для строительных работ М1000 СТ РК 1284-2004 фракция 5-10 мм</t>
  </si>
  <si>
    <t>31.3.2</t>
  </si>
  <si>
    <t>31.3.3</t>
  </si>
  <si>
    <t>211-201-0607</t>
  </si>
  <si>
    <t>Щебень из плотных горных пород для строительных работ М1000 СТ РК 1284-2004 фракция 40-80 (70) мм</t>
  </si>
  <si>
    <t>31.3.4</t>
  </si>
  <si>
    <t>Устройство подстилающего и выравнивающего слоя основания из песка</t>
  </si>
  <si>
    <t>32.1</t>
  </si>
  <si>
    <t>32.1.1</t>
  </si>
  <si>
    <t>32.2</t>
  </si>
  <si>
    <t>32.2.1</t>
  </si>
  <si>
    <t>32.2.2</t>
  </si>
  <si>
    <t>32.2.3</t>
  </si>
  <si>
    <t>32.2.4</t>
  </si>
  <si>
    <t>32.3</t>
  </si>
  <si>
    <t>32.3.1</t>
  </si>
  <si>
    <t>211-401-0101</t>
  </si>
  <si>
    <t>Песок ГОСТ 8736-2014 природный</t>
  </si>
  <si>
    <t>32.3.2</t>
  </si>
  <si>
    <t>Устройство покрытия полов из брусчатки по готовому подстилающему слою с заполнением швов песком</t>
  </si>
  <si>
    <t>33.1</t>
  </si>
  <si>
    <t>33.1.1</t>
  </si>
  <si>
    <t>003-0134</t>
  </si>
  <si>
    <t>Затраты труда рабочих (средний разряд работы 3,4). Работы отделочные и изоляционные</t>
  </si>
  <si>
    <t>33.2</t>
  </si>
  <si>
    <t>33.2.1</t>
  </si>
  <si>
    <t>33.3</t>
  </si>
  <si>
    <t>33.3.1</t>
  </si>
  <si>
    <t>33.3.2</t>
  </si>
  <si>
    <t>Плита бетонная фигурная толщиной 80 мм цветная ГОСТ 17608-2017</t>
  </si>
  <si>
    <t>Раздел 6:</t>
  </si>
  <si>
    <t>Установка камня бортового природного при других видах покрытий</t>
  </si>
  <si>
    <t>м бортового камня</t>
  </si>
  <si>
    <t>35.1</t>
  </si>
  <si>
    <t>35.1.1</t>
  </si>
  <si>
    <t>005-0127</t>
  </si>
  <si>
    <t>Затраты труда рабочих (средний разряд работы 2,7). Специальные строительные и монтажные работы по устройству линейных сооружений</t>
  </si>
  <si>
    <t>35.2</t>
  </si>
  <si>
    <t>35.2.1</t>
  </si>
  <si>
    <t>35.2.2</t>
  </si>
  <si>
    <t>35.3</t>
  </si>
  <si>
    <t>35.3.1</t>
  </si>
  <si>
    <t>35.3.2</t>
  </si>
  <si>
    <t>212-401-0104</t>
  </si>
  <si>
    <t>Раствор кладочный цементный ГОСТ 28013-2023 марки М100</t>
  </si>
  <si>
    <t>35.3.3</t>
  </si>
  <si>
    <t>215-201-0104</t>
  </si>
  <si>
    <t>Брус необрезной хвойных пород длиной от 3 м до 6,5 м, толщиной от 100 до 125 мм, любой ширины ГОСТ 8486-86 сорт 4</t>
  </si>
  <si>
    <t>35.3.4</t>
  </si>
  <si>
    <t>Камень бортовой тротуарный с сечением сторон 200х80 мм ГОСТ 6665-91</t>
  </si>
  <si>
    <t>м</t>
  </si>
  <si>
    <t>Раздел 7:</t>
  </si>
  <si>
    <t>Конструкции урн металлические, поставляемые в готовом виде, с подразделением по типоразмерам и видам: Урна на треноге (0,40 м х 0,34 м х 0,50 м)</t>
  </si>
  <si>
    <t>шт.</t>
  </si>
  <si>
    <t>86-010303-0201</t>
  </si>
  <si>
    <t>37.1</t>
  </si>
  <si>
    <t>37.2</t>
  </si>
  <si>
    <t>оборудование</t>
  </si>
  <si>
    <t>Составил</t>
  </si>
  <si>
    <t>(должность, подпись, расшифровка подписи)</t>
  </si>
  <si>
    <t>Проверил</t>
  </si>
  <si>
    <t>Оборудование учтенное расценкой в тенге</t>
  </si>
  <si>
    <t>Форма 4А АВС-4</t>
  </si>
  <si>
    <t>Наименование стройки -</t>
  </si>
  <si>
    <t>Объект номер -</t>
  </si>
  <si>
    <t>7250-2</t>
  </si>
  <si>
    <t xml:space="preserve"> ЛОКАЛЬНЫЙ   РЕСУРСНЫЙ   СМЕТНЫЙ   РАСЧЕТ</t>
  </si>
  <si>
    <t>№ 2-01-01</t>
  </si>
  <si>
    <t>(локальная смета)</t>
  </si>
  <si>
    <t>на</t>
  </si>
  <si>
    <t>Наименование объекта -</t>
  </si>
  <si>
    <t>Основание:</t>
  </si>
  <si>
    <t>РЧ</t>
  </si>
  <si>
    <t>Составлен в ценах мая 2026 г.</t>
  </si>
  <si>
    <t>№ п/п</t>
  </si>
  <si>
    <t>Шифр ресурсов</t>
  </si>
  <si>
    <t>Наименование ресурсов, оборудования, конструкций, изделий и  деталей</t>
  </si>
  <si>
    <t>Количество единиц</t>
  </si>
  <si>
    <t>на единицу</t>
  </si>
  <si>
    <t>общая</t>
  </si>
  <si>
    <t>ЗАТРАТЫ ТРУДА ПО СПЕЦИАЛЬНОСТЯМ</t>
  </si>
  <si>
    <r>
      <t>001-0128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СЦЗТ РК 8.04-13-2025 </t>
    </r>
    <r>
      <rPr>
        <sz val="10"/>
        <color rgb="FF333333"/>
        <rFont val="Times New Roman"/>
        <charset val="204"/>
      </rPr>
      <t/>
    </r>
  </si>
  <si>
    <t xml:space="preserve">в т.ч. № п.п. сметы: </t>
  </si>
  <si>
    <r>
      <t>005-0127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СЦЗТ РК 8.04-13-2025 </t>
    </r>
    <r>
      <rPr>
        <sz val="10"/>
        <color rgb="FF333333"/>
        <rFont val="Times New Roman"/>
        <charset val="204"/>
      </rPr>
      <t/>
    </r>
  </si>
  <si>
    <r>
      <t>003-0134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СЦЗТ РК 8.04-13-2025 </t>
    </r>
    <r>
      <rPr>
        <sz val="10"/>
        <color rgb="FF333333"/>
        <rFont val="Times New Roman"/>
        <charset val="204"/>
      </rPr>
      <t/>
    </r>
  </si>
  <si>
    <r>
      <t>002-0142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СЦЗТ РК 8.04-13-2025 </t>
    </r>
    <r>
      <rPr>
        <sz val="10"/>
        <color rgb="FF333333"/>
        <rFont val="Times New Roman"/>
        <charset val="204"/>
      </rPr>
      <t/>
    </r>
  </si>
  <si>
    <r>
      <t>003-0125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СЦЗТ РК 8.04-13-2025 </t>
    </r>
    <r>
      <rPr>
        <sz val="10"/>
        <color rgb="FF333333"/>
        <rFont val="Times New Roman"/>
        <charset val="204"/>
      </rPr>
      <t/>
    </r>
  </si>
  <si>
    <r>
      <t>002-0132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СЦЗТ РК 8.04-13-2025 </t>
    </r>
    <r>
      <rPr>
        <sz val="10"/>
        <color rgb="FF333333"/>
        <rFont val="Times New Roman"/>
        <charset val="204"/>
      </rPr>
      <t/>
    </r>
  </si>
  <si>
    <r>
      <t>003-0135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СЦЗТ РК 8.04-13-2025 </t>
    </r>
    <r>
      <rPr>
        <sz val="10"/>
        <color rgb="FF333333"/>
        <rFont val="Times New Roman"/>
        <charset val="204"/>
      </rPr>
      <t/>
    </r>
  </si>
  <si>
    <r>
      <t>003-0147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СЦЗТ РК 8.04-13-2025 </t>
    </r>
    <r>
      <rPr>
        <sz val="10"/>
        <color rgb="FF333333"/>
        <rFont val="Times New Roman"/>
        <charset val="204"/>
      </rPr>
      <t/>
    </r>
  </si>
  <si>
    <r>
      <t>002-0141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СЦЗТ РК 8.04-13-2025 </t>
    </r>
    <r>
      <rPr>
        <sz val="10"/>
        <color rgb="FF333333"/>
        <rFont val="Times New Roman"/>
        <charset val="204"/>
      </rPr>
      <t/>
    </r>
  </si>
  <si>
    <r>
      <t>005-0123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СЦЗТ РК 8.04-13-2025 </t>
    </r>
    <r>
      <rPr>
        <sz val="10"/>
        <color rgb="FF333333"/>
        <rFont val="Times New Roman"/>
        <charset val="204"/>
      </rPr>
      <t/>
    </r>
  </si>
  <si>
    <r>
      <t>002-0131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СЦЗТ РК 8.04-13-2025 </t>
    </r>
    <r>
      <rPr>
        <sz val="10"/>
        <color rgb="FF333333"/>
        <rFont val="Times New Roman"/>
        <charset val="204"/>
      </rPr>
      <t/>
    </r>
  </si>
  <si>
    <r>
      <t>005-0126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СЦЗТ РК 8.04-13-2025 </t>
    </r>
    <r>
      <rPr>
        <sz val="10"/>
        <color rgb="FF333333"/>
        <rFont val="Times New Roman"/>
        <charset val="204"/>
      </rPr>
      <t/>
    </r>
  </si>
  <si>
    <r>
      <t>002-0130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СЦЗТ РК 8.04-13-2025 </t>
    </r>
    <r>
      <rPr>
        <sz val="10"/>
        <color rgb="FF333333"/>
        <rFont val="Times New Roman"/>
        <charset val="204"/>
      </rPr>
      <t/>
    </r>
  </si>
  <si>
    <r>
      <t>005-0143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СЦЗТ РК 8.04-13-2025 </t>
    </r>
    <r>
      <rPr>
        <sz val="10"/>
        <color rgb="FF333333"/>
        <rFont val="Times New Roman"/>
        <charset val="204"/>
      </rPr>
      <t/>
    </r>
  </si>
  <si>
    <r>
      <t>002-0137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СЦЗТ РК 8.04-13-2025 </t>
    </r>
    <r>
      <rPr>
        <sz val="10"/>
        <color rgb="FF333333"/>
        <rFont val="Times New Roman"/>
        <charset val="204"/>
      </rPr>
      <t/>
    </r>
  </si>
  <si>
    <r>
      <t>002-0134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СЦЗТ РК 8.04-13-2025 </t>
    </r>
    <r>
      <rPr>
        <sz val="10"/>
        <color rgb="FF333333"/>
        <rFont val="Times New Roman"/>
        <charset val="204"/>
      </rPr>
      <t/>
    </r>
  </si>
  <si>
    <r>
      <t>005-0136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СЦЗТ РК 8.04-13-2025 </t>
    </r>
    <r>
      <rPr>
        <sz val="10"/>
        <color rgb="FF333333"/>
        <rFont val="Times New Roman"/>
        <charset val="204"/>
      </rPr>
      <t/>
    </r>
  </si>
  <si>
    <r>
      <t>003-0140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СЦЗТ РК 8.04-13-2025 </t>
    </r>
    <r>
      <rPr>
        <sz val="10"/>
        <color rgb="FF333333"/>
        <rFont val="Times New Roman"/>
        <charset val="204"/>
      </rPr>
      <t/>
    </r>
  </si>
  <si>
    <r>
      <t>001-0117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СЦЗТ РК 8.04-13-2025 </t>
    </r>
    <r>
      <rPr>
        <sz val="10"/>
        <color rgb="FF333333"/>
        <rFont val="Times New Roman"/>
        <charset val="204"/>
      </rPr>
      <t/>
    </r>
  </si>
  <si>
    <r>
      <t>002-0138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СЦЗТ РК 8.04-13-2025 </t>
    </r>
    <r>
      <rPr>
        <sz val="10"/>
        <color rgb="FF333333"/>
        <rFont val="Times New Roman"/>
        <charset val="204"/>
      </rPr>
      <t/>
    </r>
  </si>
  <si>
    <r>
      <t>099-0100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>СЦЗТ РК 8.04-13-2025</t>
    </r>
    <r>
      <rPr>
        <sz val="10"/>
        <color rgb="FF333333"/>
        <rFont val="Times New Roman"/>
        <charset val="204"/>
      </rPr>
      <t/>
    </r>
  </si>
  <si>
    <t>Затраты труда машинистов</t>
  </si>
  <si>
    <t>(506055)</t>
  </si>
  <si>
    <t>ИТОГО ЗАТРАТЫ ТРУДА ПО СПЕЦИАЛЬНОСТЯМ (ПО СМЕТЕ)</t>
  </si>
  <si>
    <t xml:space="preserve"> Затраты труда рабочих</t>
  </si>
  <si>
    <t>ТРУДОВЫЕ РЕСУРСЫ</t>
  </si>
  <si>
    <t>СТРОИТЕЛЬНЫЕ МАШИНЫ И МЕХАНИЗМЫ</t>
  </si>
  <si>
    <t>СТРОИТЕЛЬНЫЕ МАШИНЫ И МЕХАНИЗМЫ (ЗАТРАТ 73,2561% ПРИ ПОРОГЕ 80%)</t>
  </si>
  <si>
    <r>
      <t>321-101-0104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>СЦЭМ РК 8.04-11-2025</t>
    </r>
    <r>
      <rPr>
        <sz val="10"/>
        <color rgb="FF333333"/>
        <rFont val="Times New Roman"/>
        <charset val="204"/>
      </rPr>
      <t/>
    </r>
  </si>
  <si>
    <t xml:space="preserve">   в т.ч. затраты труда машинистов, экипаж 1 чел.</t>
  </si>
  <si>
    <t xml:space="preserve">   чел.-ч</t>
  </si>
  <si>
    <r>
      <t>314-102-0101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>СЦЭМ РК 8.04-11-2025</t>
    </r>
    <r>
      <rPr>
        <sz val="10"/>
        <color rgb="FF333333"/>
        <rFont val="Times New Roman"/>
        <charset val="204"/>
      </rPr>
      <t/>
    </r>
  </si>
  <si>
    <r>
      <t>315-102-0102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>СЦЭМ РК 8.04-11-2025</t>
    </r>
    <r>
      <rPr>
        <sz val="10"/>
        <color rgb="FF333333"/>
        <rFont val="Times New Roman"/>
        <charset val="204"/>
      </rPr>
      <t/>
    </r>
  </si>
  <si>
    <t>СТРОИТЕЛЬНЫЕ МАШИНЫ И МЕХАНИЗМЫ (ЗАТРАТ 13,0935% ПРИ ПОРОГЕ 15%)</t>
  </si>
  <si>
    <r>
      <t>314-503-0601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>СЦЭМ РК 8.04-11-2025</t>
    </r>
    <r>
      <rPr>
        <sz val="10"/>
        <color rgb="FF333333"/>
        <rFont val="Times New Roman"/>
        <charset val="204"/>
      </rPr>
      <t/>
    </r>
  </si>
  <si>
    <t>СТРОИТЕЛЬНЫЕ МАШИНЫ И МЕХАНИЗМЫ (ЗАТРАТ 13,6504% ПРИ ПОРОГЕ 5%)</t>
  </si>
  <si>
    <r>
      <t>311-201-0201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>СЦЭМ РК 8.04-11-2025</t>
    </r>
    <r>
      <rPr>
        <sz val="10"/>
        <color rgb="FF333333"/>
        <rFont val="Times New Roman"/>
        <charset val="204"/>
      </rPr>
      <t/>
    </r>
  </si>
  <si>
    <r>
      <t>321-202-0101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>СЦЭМ РК 8.04-11-2025</t>
    </r>
    <r>
      <rPr>
        <sz val="10"/>
        <color rgb="FF333333"/>
        <rFont val="Times New Roman"/>
        <charset val="204"/>
      </rPr>
      <t/>
    </r>
  </si>
  <si>
    <t xml:space="preserve">   в т.ч. затраты труда машинистов, экипаж 2 чел.</t>
  </si>
  <si>
    <r>
      <t>321-211-0201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>СЦЭМ РК 8.04-11-2025</t>
    </r>
    <r>
      <rPr>
        <sz val="10"/>
        <color rgb="FF333333"/>
        <rFont val="Times New Roman"/>
        <charset val="204"/>
      </rPr>
      <t/>
    </r>
  </si>
  <si>
    <r>
      <t>334-102-0102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>СЦЭМ РК 8.04-11-2025</t>
    </r>
    <r>
      <rPr>
        <sz val="10"/>
        <color rgb="FF333333"/>
        <rFont val="Times New Roman"/>
        <charset val="204"/>
      </rPr>
      <t/>
    </r>
  </si>
  <si>
    <r>
      <t>313-402-0101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>СЦЭМ РК 8.04-11-2025</t>
    </r>
    <r>
      <rPr>
        <sz val="10"/>
        <color rgb="FF333333"/>
        <rFont val="Times New Roman"/>
        <charset val="204"/>
      </rPr>
      <t/>
    </r>
  </si>
  <si>
    <r>
      <t>321-212-0101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>СЦЭМ РК 8.04-11-2025</t>
    </r>
    <r>
      <rPr>
        <sz val="10"/>
        <color rgb="FF333333"/>
        <rFont val="Times New Roman"/>
        <charset val="204"/>
      </rPr>
      <t/>
    </r>
  </si>
  <si>
    <r>
      <t>315-103-0101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>СЦЭМ РК 8.04-11-2025</t>
    </r>
    <r>
      <rPr>
        <sz val="10"/>
        <color rgb="FF333333"/>
        <rFont val="Times New Roman"/>
        <charset val="204"/>
      </rPr>
      <t/>
    </r>
  </si>
  <si>
    <r>
      <t>321-212-0201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>СЦЭМ РК 8.04-11-2025</t>
    </r>
    <r>
      <rPr>
        <sz val="10"/>
        <color rgb="FF333333"/>
        <rFont val="Times New Roman"/>
        <charset val="204"/>
      </rPr>
      <t/>
    </r>
  </si>
  <si>
    <r>
      <t>343-402-0101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>СЦЭМ РК 8.04-11-2025</t>
    </r>
    <r>
      <rPr>
        <sz val="10"/>
        <color rgb="FF333333"/>
        <rFont val="Times New Roman"/>
        <charset val="204"/>
      </rPr>
      <t/>
    </r>
  </si>
  <si>
    <r>
      <t>314-503-0204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>СЦЭМ РК 8.04-11-2025</t>
    </r>
    <r>
      <rPr>
        <sz val="10"/>
        <color rgb="FF333333"/>
        <rFont val="Times New Roman"/>
        <charset val="204"/>
      </rPr>
      <t/>
    </r>
  </si>
  <si>
    <r>
      <t>321-202-0201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>СЦЭМ РК 8.04-11-2025</t>
    </r>
    <r>
      <rPr>
        <sz val="10"/>
        <color rgb="FF333333"/>
        <rFont val="Times New Roman"/>
        <charset val="204"/>
      </rPr>
      <t/>
    </r>
  </si>
  <si>
    <r>
      <t>314-503-0101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>СЦЭМ РК 8.04-11-2025</t>
    </r>
    <r>
      <rPr>
        <sz val="10"/>
        <color rgb="FF333333"/>
        <rFont val="Times New Roman"/>
        <charset val="204"/>
      </rPr>
      <t/>
    </r>
  </si>
  <si>
    <r>
      <t>313-302-0201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>СЦЭМ РК 8.04-11-2025</t>
    </r>
    <r>
      <rPr>
        <sz val="10"/>
        <color rgb="FF333333"/>
        <rFont val="Times New Roman"/>
        <charset val="204"/>
      </rPr>
      <t/>
    </r>
  </si>
  <si>
    <r>
      <t>343-302-0201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>СЦЭМ РК 8.04-11-2025</t>
    </r>
    <r>
      <rPr>
        <sz val="10"/>
        <color rgb="FF333333"/>
        <rFont val="Times New Roman"/>
        <charset val="204"/>
      </rPr>
      <t/>
    </r>
  </si>
  <si>
    <r>
      <t>343-202-0101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>СЦЭМ РК 8.04-11-2025</t>
    </r>
    <r>
      <rPr>
        <sz val="10"/>
        <color rgb="FF333333"/>
        <rFont val="Times New Roman"/>
        <charset val="204"/>
      </rPr>
      <t/>
    </r>
  </si>
  <si>
    <r>
      <t>314-501-0105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>СЦЭМ РК 8.04-11-2025</t>
    </r>
    <r>
      <rPr>
        <sz val="10"/>
        <color rgb="FF333333"/>
        <rFont val="Times New Roman"/>
        <charset val="204"/>
      </rPr>
      <t/>
    </r>
  </si>
  <si>
    <r>
      <t>315-103-0701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>СЦЭМ РК 8.04-11-2025</t>
    </r>
    <r>
      <rPr>
        <sz val="10"/>
        <color rgb="FF333333"/>
        <rFont val="Times New Roman"/>
        <charset val="204"/>
      </rPr>
      <t/>
    </r>
  </si>
  <si>
    <r>
      <t>313-403-0401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>СЦЭМ РК 8.04-11-2025</t>
    </r>
    <r>
      <rPr>
        <sz val="10"/>
        <color rgb="FF333333"/>
        <rFont val="Times New Roman"/>
        <charset val="204"/>
      </rPr>
      <t/>
    </r>
  </si>
  <si>
    <r>
      <t>314-502-0304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>СЦЭМ РК 8.04-11-2025</t>
    </r>
    <r>
      <rPr>
        <sz val="10"/>
        <color rgb="FF333333"/>
        <rFont val="Times New Roman"/>
        <charset val="204"/>
      </rPr>
      <t/>
    </r>
  </si>
  <si>
    <r>
      <t>314-502-0301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>СЦЭМ РК 8.04-11-2025</t>
    </r>
    <r>
      <rPr>
        <sz val="10"/>
        <color rgb="FF333333"/>
        <rFont val="Times New Roman"/>
        <charset val="204"/>
      </rPr>
      <t/>
    </r>
  </si>
  <si>
    <t>ИТОГО СТРОИТЕЛЬНЫЕ МАШИНЫ И МЕХАНИЗМЫ</t>
  </si>
  <si>
    <t>В Т.Ч. ЗАРАБОТНАЯ ПЛАТА МАШИНИСТОВ:</t>
  </si>
  <si>
    <t>СТРОИТЕЛЬНЫЕ МАТЕРИАЛЫ И КОНСТРУКЦИИ</t>
  </si>
  <si>
    <t>СТРОИТЕЛЬНЫЕ МАТЕРИАЛЫ И КОНСТРУКЦИИ (ЗАТРАТ 79,3812% ПРИ ПОРОГЕ 80%)</t>
  </si>
  <si>
    <r>
      <t>212-501-0203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</si>
  <si>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224-103-0127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</si>
  <si>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214-101-0201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</si>
  <si>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255-102-0610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</si>
  <si>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214-205-0102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</si>
  <si>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212-101-0601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</si>
  <si>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t>СТРОИТЕЛЬНЫЕ МАТЕРИАЛЫ И КОНСТРУКЦИИ (ЗАТРАТ 15,4951% ПРИ ПОРОГЕ 15%)</t>
  </si>
  <si>
    <r>
      <t>216-201-0203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</si>
  <si>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211-201-0607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</si>
  <si>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255-101-0106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</si>
  <si>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236-203-0109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</si>
  <si>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211-401-0101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</si>
  <si>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222-525-0102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</si>
  <si>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211-201-0606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</si>
  <si>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214-205-0202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</si>
  <si>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235-201-0204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</si>
  <si>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t>СТРОИТЕЛЬНЫЕ МАТЕРИАЛЫ И КОНСТРУКЦИИ (ЗАТРАТ 5,1237% ПРИ ПОРОГЕ 5%)</t>
  </si>
  <si>
    <r>
      <t>211-201-0601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</si>
  <si>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236-101-0107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</si>
  <si>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211-201-0604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</si>
  <si>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217-101-0104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</si>
  <si>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215-204-1601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>ССЦ РК 8.04-08-2025</t>
    </r>
    <r>
      <rPr>
        <sz val="10"/>
        <color rgb="FF333333"/>
        <rFont val="Times New Roman"/>
        <charset val="204"/>
      </rPr>
      <t/>
    </r>
  </si>
  <si>
    <r>
      <t>217-101-0107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</si>
  <si>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215-201-0104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</si>
  <si>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215-202-0102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</si>
  <si>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215-202-0202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</si>
  <si>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236-104-0102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</si>
  <si>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235-201-0101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</si>
  <si>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214-203-0103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</si>
  <si>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218-101-0101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</si>
  <si>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217-301-0105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</si>
  <si>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214-405-0201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</si>
  <si>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217-605-0101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</si>
  <si>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214-209-0802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</si>
  <si>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261-107-0397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</si>
  <si>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236-104-0103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</si>
  <si>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215-202-0503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</si>
  <si>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218-103-0206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</si>
  <si>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236-202-0605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</si>
  <si>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236-201-0803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</si>
  <si>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212-401-0104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</si>
  <si>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217-108-0101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</si>
  <si>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215-204-0503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</si>
  <si>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214-214-0108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</si>
  <si>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218-103-0207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</si>
  <si>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261-107-0576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</si>
  <si>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215-202-0501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</si>
  <si>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217-605-0104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</si>
  <si>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217-603-0104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</si>
  <si>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217-606-0201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</si>
  <si>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235-101-0901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</si>
  <si>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216-102-0301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</si>
  <si>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216-101-0102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</si>
  <si>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r>
      <t>218-103-0201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 xml:space="preserve">ССЦ РК 8.04-08-2025 </t>
    </r>
    <r>
      <rPr>
        <sz val="10"/>
        <color rgb="FF333333"/>
        <rFont val="Times New Roman"/>
        <charset val="204"/>
      </rPr>
      <t/>
    </r>
  </si>
  <si>
    <t>ИТОГО СТРОИТЕЛЬНЫЕ МАТЕРИАЛЫ И КОНСТРУКЦИИ</t>
  </si>
  <si>
    <t>ОБОРУДОВАНИЕ, МЕБЕЛЬ И ИНВЕНТАРЬ (ПОСТАВКА ПОДРЯДЧИКА)</t>
  </si>
  <si>
    <t>ОБОРУДОВАНИЕ, МЕБЕЛЬ И ИНВЕНТАРЬ (ПОСТАВКА ПОДРЯДЧИКА) (ЗАТРАТ 100,0% ПРИ ПОРОГЕ 80%)</t>
  </si>
  <si>
    <t>АВС 900051</t>
  </si>
  <si>
    <t>ИТОГО ОБОРУДОВАНИЕ, МЕБЕЛЬ И ИНВЕНТАРЬ (ПОСТАВКА ПОДРЯДЧИКА)</t>
  </si>
  <si>
    <t>ПРОЧИЕ ВНЕРЕСУРСНЫЕ ЗАТРАТЫ</t>
  </si>
  <si>
    <r>
      <t>8601-0303-0201</t>
    </r>
    <r>
      <rPr>
        <sz val="10"/>
        <color rgb="FF333333"/>
        <rFont val="Times New Roman"/>
        <charset val="204"/>
      </rPr>
      <t xml:space="preserve"> 
</t>
    </r>
    <r>
      <rPr>
        <i/>
        <sz val="9"/>
        <color rgb="FF333333"/>
        <rFont val="Times New Roman"/>
        <charset val="204"/>
      </rPr>
      <t>УСН РК 8.02-03-2024</t>
    </r>
    <r>
      <rPr>
        <sz val="10"/>
        <color rgb="FF333333"/>
        <rFont val="Times New Roman"/>
        <charset val="204"/>
      </rPr>
      <t/>
    </r>
  </si>
  <si>
    <t>ИТОГО ПРОЧИЕ ВНЕРЕСУРСНЫЕ ЗАТРАТЫ</t>
  </si>
  <si>
    <t>Затраты труда рабочих</t>
  </si>
  <si>
    <t>ИТОГО ПРЯМЫЕ ЗАТРАТЫ (по смете)</t>
  </si>
  <si>
    <t>Накладные расходы (по смете)</t>
  </si>
  <si>
    <t>ИТОГО С НАКЛАДНЫМИ РАСХОДАМИ</t>
  </si>
  <si>
    <t>Сметная прибыль (по смете)</t>
  </si>
  <si>
    <t xml:space="preserve">Форма 1 </t>
  </si>
  <si>
    <t>Заказчик</t>
  </si>
  <si>
    <r>
      <t xml:space="preserve">  </t>
    </r>
    <r>
      <rPr>
        <b/>
        <sz val="10"/>
        <rFont val="Times New Roman Cyr"/>
        <family val="1"/>
        <charset val="204"/>
      </rPr>
      <t>Утвержден</t>
    </r>
  </si>
  <si>
    <t>Сметный расчет стоимости установки в сумме</t>
  </si>
  <si>
    <t>тыс.тнг.</t>
  </si>
  <si>
    <t>в том числе:</t>
  </si>
  <si>
    <t>налог на добавленную стоимость</t>
  </si>
  <si>
    <t>(ссылка на документ об утверждении)</t>
  </si>
  <si>
    <t>"___" __________ 20___г.</t>
  </si>
  <si>
    <t>СВОДНЫЙ СМЕТНЫЙ РАСЧЕТ СТОИМОСТИ УСТАНОВКИ</t>
  </si>
  <si>
    <t>установка автобусной остановки в г.Косшы Акмолинской области, находящихся на балансе государственных учреждений. 10 остановок</t>
  </si>
  <si>
    <t>(наименование стройки)</t>
  </si>
  <si>
    <t>в ценах мая 2026 г.</t>
  </si>
  <si>
    <t>№
п/п</t>
  </si>
  <si>
    <t>Номера смет и расчетов, иные документы</t>
  </si>
  <si>
    <t>Наименование глав, объектов, работ и затрат</t>
  </si>
  <si>
    <t>Сметная стоимость, тыс. тенге</t>
  </si>
  <si>
    <t>Общая сметная стоимость, 
тыс. тенге</t>
  </si>
  <si>
    <t>Строительно-монтажных работ</t>
  </si>
  <si>
    <t>Оборудования, мебели и инвентаря</t>
  </si>
  <si>
    <t>Прочих работ и затрат</t>
  </si>
  <si>
    <t>Часть I. Проектирование</t>
  </si>
  <si>
    <t>1</t>
  </si>
  <si>
    <t>Затрат по части I "Проектирование" нет</t>
  </si>
  <si>
    <t>--</t>
  </si>
  <si>
    <t>ИТОГО ПО ЧАСТИ I</t>
  </si>
  <si>
    <t>Часть II. Строительство</t>
  </si>
  <si>
    <t>Глава 2. Основные объекты строительства</t>
  </si>
  <si>
    <t>2</t>
  </si>
  <si>
    <t>02-01-01</t>
  </si>
  <si>
    <t>Строительство автобусной остановки в г.Косшы Акмолинской области, находящихся на балансе государственных учреждений. Остановка № 1-10</t>
  </si>
  <si>
    <t>Всего по главе</t>
  </si>
  <si>
    <t>ИТОГО ПО ГЛАВАМ 1-7</t>
  </si>
  <si>
    <t>НДЦС РК 8.01-08-2022 пункт 8.2.65.2</t>
  </si>
  <si>
    <t>Сметная прибыль 5%</t>
  </si>
  <si>
    <t>НДЦС РК 8.01-08-2022, пункт 8.2.66.4 а)</t>
  </si>
  <si>
    <t>Непредвиденные работы и затраты - 3%</t>
  </si>
  <si>
    <t>Итого по части II в сметных ценах:</t>
  </si>
  <si>
    <t>Расчет налога на добавленную стоимость в прогнозных ценах по кварталам строительства:</t>
  </si>
  <si>
    <t>Налоговый кодекс РК</t>
  </si>
  <si>
    <t>Налог на добавленную стоимость по части I "Проектирование" - 12%</t>
  </si>
  <si>
    <t>IV квартал 2025 г. - затраты по части II:</t>
  </si>
  <si>
    <t>НДС на  2026 г. - 16%</t>
  </si>
  <si>
    <t>Итого налог на добавленную стоимость</t>
  </si>
  <si>
    <t>ИТОГО ПО СВОДНОМУ СМЕТНОМУ РАСЧЕТУ СТОИМОСТИ УСТАНОВКИ</t>
  </si>
  <si>
    <t>Руководитель проектной организации</t>
  </si>
  <si>
    <t xml:space="preserve">  </t>
  </si>
  <si>
    <t>Главный инженер проекта</t>
  </si>
  <si>
    <t>Начальник сметного отдела</t>
  </si>
  <si>
    <t>Д0 АВС</t>
  </si>
  <si>
    <t>ДЕФЕКТНАЯ ВЕДОМОСТЬ</t>
  </si>
  <si>
    <t>Наименование работ</t>
  </si>
  <si>
    <t>Раздел 1: Земляные работы</t>
  </si>
  <si>
    <t>Раздел 2: Бетонные работы</t>
  </si>
  <si>
    <t>Раздел 3: Металлоконструкции</t>
  </si>
  <si>
    <t>Раздел 4: Лавочка</t>
  </si>
  <si>
    <t>Раздел 5: Покрытия</t>
  </si>
  <si>
    <t>Раздел 6: Устройство поребриков</t>
  </si>
  <si>
    <t>Раздел 7: МАФы</t>
  </si>
  <si>
    <t>Самосвалы грузоподъемностью не более 1,3 т</t>
  </si>
  <si>
    <r>
      <t xml:space="preserve">324-101-0802 
</t>
    </r>
    <r>
      <rPr>
        <i/>
        <sz val="9"/>
        <color rgb="FF333333"/>
        <rFont val="Times New Roman"/>
        <charset val="204"/>
      </rPr>
      <t>СЦЭМ РК 8.04-11-2025</t>
    </r>
  </si>
  <si>
    <r>
      <t xml:space="preserve">314-102-0101 
</t>
    </r>
    <r>
      <rPr>
        <i/>
        <sz val="9"/>
        <color rgb="FF333333"/>
        <rFont val="Times New Roman"/>
        <charset val="204"/>
      </rPr>
      <t>СЦЭМ РК 8.04-11-2025</t>
    </r>
  </si>
  <si>
    <t>Погрузчики одноковшовые универсальные фронтальные грузоподъёмностью 5 т</t>
  </si>
  <si>
    <r>
      <t xml:space="preserve">314-102-0104 
</t>
    </r>
    <r>
      <rPr>
        <i/>
        <sz val="9"/>
        <color rgb="FF333333"/>
        <rFont val="Times New Roman"/>
        <charset val="204"/>
      </rPr>
      <t>СЦЭМ РК 8.04-11-2025</t>
    </r>
  </si>
  <si>
    <t>Кран автомобильный на трехосном шасси 6×4, с двухсекционной телескопической стрелой, грузоподъемностью до 10 т, мощностью 155 кВт.</t>
  </si>
  <si>
    <t xml:space="preserve">Автомобили бортовые не менее 5 посадочных мест </t>
  </si>
  <si>
    <t>Бортовой автомобиль с КМУ, грейфером, самосвальным кузовом и проблесковыми маячками.</t>
  </si>
  <si>
    <r>
      <t xml:space="preserve">331-101-0101 
</t>
    </r>
    <r>
      <rPr>
        <i/>
        <sz val="9"/>
        <color rgb="FF333333"/>
        <rFont val="Times New Roman"/>
        <charset val="204"/>
      </rPr>
      <t>СЦЭМ РК 8.04-11-2025</t>
    </r>
  </si>
  <si>
    <r>
      <t xml:space="preserve">331-101-0101
</t>
    </r>
    <r>
      <rPr>
        <i/>
        <sz val="9"/>
        <color rgb="FF333333"/>
        <rFont val="Times New Roman"/>
        <charset val="204"/>
      </rPr>
      <t>СЦЭМ РК 8.04-11-2025</t>
    </r>
  </si>
  <si>
    <r>
      <t xml:space="preserve">315-201-0601 
</t>
    </r>
    <r>
      <rPr>
        <i/>
        <sz val="9"/>
        <color rgb="FF333333"/>
        <rFont val="Times New Roman"/>
        <charset val="204"/>
      </rPr>
      <t>СЦЭМ РК 8.04-11-2025</t>
    </r>
  </si>
  <si>
    <t>Трактор сварочный мощность двигателя (при об/мин) не менее 110 кВт/1500</t>
  </si>
  <si>
    <t>Трактор колесный на базе САГ мощностью 27,2 кВт не менее (37л.с. до 50л.с.)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</si>
</sst>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44" formatCode="_-* #,##0.00\ &quot;₽&quot;_-;\-* #,##0.00\ &quot;₽&quot;_-;_-* &quot;-&quot;??\ &quot;₽&quot;_-;_-@_-"/>
    <numFmt numFmtId="164" formatCode="#\ ##0.###"/>
    <numFmt numFmtId="165" formatCode="#\ ##0.##"/>
    <numFmt numFmtId="166" formatCode="##0.##"/>
    <numFmt numFmtId="167" formatCode="##0"/>
    <numFmt numFmtId="168" formatCode="#\ ###\ ##0"/>
    <numFmt numFmtId="169" formatCode="#\ ##0"/>
    <numFmt numFmtId="170" formatCode="##0.####"/>
    <numFmt numFmtId="171" formatCode="##0.#"/>
    <numFmt numFmtId="172" formatCode="##0.######"/>
    <numFmt numFmtId="173" formatCode="##0.#####"/>
    <numFmt numFmtId="174" formatCode="##0.#######"/>
    <numFmt numFmtId="175" formatCode="##0.###"/>
    <numFmt numFmtId="176" formatCode="#\ ###\ ##0.##"/>
    <numFmt numFmtId="177" formatCode="0.0000"/>
    <numFmt numFmtId="178" formatCode="#\ ###\ ##0.#"/>
    <numFmt numFmtId="179" formatCode="#\ ##0.#"/>
    <numFmt numFmtId="180" formatCode="#\ ##0.####"/>
    <numFmt numFmtId="181" formatCode="#,##0.000"/>
    <numFmt numFmtId="182" formatCode="#,##0.0######"/>
    <numFmt numFmtId="183" formatCode="#,##0.0##"/>
    <numFmt numFmtId="184" formatCode="#,##0.0#####"/>
  </numFmts>
  <fonts count="49" x14ac:knownFonts="1">
    <font>
      <sz val="10"/>
      <color rgb="FF000000"/>
      <name val="Arial"/>
      <charset val="1"/>
    </font>
    <font>
      <sz val="10"/>
      <color rgb="FF000000"/>
      <name val="Times New Roman"/>
      <charset val="204"/>
    </font>
    <font>
      <sz val="10"/>
      <color rgb="FFFFFFFF"/>
      <name val="Times New Roman"/>
      <charset val="204"/>
    </font>
    <font>
      <b/>
      <sz val="10"/>
      <color rgb="FFFFFFFF"/>
      <name val="Times New Roman"/>
      <charset val="204"/>
    </font>
    <font>
      <sz val="10"/>
      <color rgb="FF262626"/>
      <name val="Times New Roman"/>
      <charset val="204"/>
    </font>
    <font>
      <b/>
      <sz val="10"/>
      <color rgb="FF000000"/>
      <name val="Times New Roman"/>
      <charset val="204"/>
    </font>
    <font>
      <sz val="10"/>
      <color rgb="FF595959"/>
      <name val="Times New Roman"/>
      <charset val="204"/>
    </font>
    <font>
      <i/>
      <sz val="10"/>
      <color rgb="FF808080"/>
      <name val="Times New Roman"/>
      <charset val="204"/>
    </font>
    <font>
      <sz val="9"/>
      <color rgb="FF000000"/>
      <name val="Times New Roman"/>
      <charset val="204"/>
    </font>
    <font>
      <sz val="8"/>
      <color rgb="FF595959"/>
      <name val="Times New Roman"/>
      <charset val="204"/>
    </font>
    <font>
      <sz val="8"/>
      <color rgb="FF939393"/>
      <name val="Times New Roman"/>
      <charset val="204"/>
    </font>
    <font>
      <b/>
      <sz val="11"/>
      <color rgb="FF000000"/>
      <name val="Times New Roman"/>
      <charset val="204"/>
    </font>
    <font>
      <i/>
      <sz val="9"/>
      <color rgb="FF808080"/>
      <name val="Times New Roman"/>
      <charset val="204"/>
    </font>
    <font>
      <i/>
      <sz val="10"/>
      <color rgb="FF7F7F7F"/>
      <name val="Times New Roman"/>
      <charset val="204"/>
    </font>
    <font>
      <b/>
      <u/>
      <sz val="10"/>
      <color rgb="FF000000"/>
      <name val="Times New Roman"/>
      <charset val="204"/>
    </font>
    <font>
      <i/>
      <sz val="10"/>
      <color rgb="FFAFAFAF"/>
      <name val="Times New Roman"/>
      <charset val="204"/>
    </font>
    <font>
      <i/>
      <sz val="10"/>
      <color rgb="FFC3C3C3"/>
      <name val="Times New Roman"/>
      <charset val="204"/>
    </font>
    <font>
      <b/>
      <sz val="12"/>
      <color rgb="FF000000"/>
      <name val="Times New Roman"/>
      <charset val="204"/>
    </font>
    <font>
      <sz val="9"/>
      <color rgb="FF000000"/>
      <name val="Arial"/>
      <charset val="204"/>
    </font>
    <font>
      <i/>
      <sz val="10"/>
      <color rgb="FF000000"/>
      <name val="Times New Roman"/>
      <charset val="204"/>
    </font>
    <font>
      <i/>
      <sz val="10"/>
      <color rgb="FF444444"/>
      <name val="Times New Roman"/>
      <charset val="204"/>
    </font>
    <font>
      <b/>
      <sz val="9"/>
      <color rgb="FF808080"/>
      <name val="Arial"/>
      <charset val="204"/>
    </font>
    <font>
      <sz val="10"/>
      <color rgb="FF000000"/>
      <name val="Arial"/>
      <charset val="1"/>
    </font>
    <font>
      <i/>
      <sz val="10"/>
      <name val="Times New Roman"/>
      <charset val="204"/>
    </font>
    <font>
      <sz val="10"/>
      <name val="Times New Roman"/>
      <charset val="204"/>
    </font>
    <font>
      <b/>
      <sz val="10"/>
      <name val="Times New Roman"/>
      <charset val="204"/>
    </font>
    <font>
      <i/>
      <sz val="9"/>
      <name val="Times New Roman"/>
      <charset val="204"/>
    </font>
    <font>
      <b/>
      <u/>
      <sz val="12"/>
      <color rgb="FF000000"/>
      <name val="Times New Roman"/>
      <charset val="204"/>
    </font>
    <font>
      <sz val="11"/>
      <color rgb="FF000000"/>
      <name val="Times New Roman"/>
      <charset val="204"/>
    </font>
    <font>
      <sz val="10"/>
      <color rgb="FF000000"/>
      <name val="Arial Cyr"/>
      <charset val="204"/>
    </font>
    <font>
      <sz val="10"/>
      <color rgb="FF333333"/>
      <name val="Times New Roman"/>
      <charset val="204"/>
    </font>
    <font>
      <i/>
      <sz val="9"/>
      <color rgb="FF333333"/>
      <name val="Times New Roman"/>
      <charset val="204"/>
    </font>
    <font>
      <sz val="10"/>
      <color rgb="FF808080"/>
      <name val="Times New Roman"/>
      <charset val="204"/>
    </font>
    <font>
      <b/>
      <sz val="10"/>
      <color rgb="FF000000"/>
      <name val="Arial Cyr"/>
      <charset val="204"/>
    </font>
    <font>
      <i/>
      <sz val="10"/>
      <color rgb="FF333333"/>
      <name val="Times New Roman"/>
      <charset val="204"/>
    </font>
    <font>
      <sz val="9"/>
      <color rgb="FF808080"/>
      <name val="Times New Roman"/>
      <charset val="204"/>
    </font>
    <font>
      <sz val="9"/>
      <color rgb="FFFFFFFF"/>
      <name val="Times New Roman"/>
      <charset val="204"/>
    </font>
    <font>
      <sz val="10"/>
      <color rgb="FF000000"/>
      <name val="Times New Roman Cyr"/>
      <charset val="204"/>
    </font>
    <font>
      <sz val="10"/>
      <color rgb="FF808080"/>
      <name val="Times New Roman Cyr"/>
      <family val="1"/>
      <charset val="204"/>
    </font>
    <font>
      <sz val="10"/>
      <name val="Times New Roman Cyr"/>
      <family val="1"/>
      <charset val="204"/>
    </font>
    <font>
      <b/>
      <sz val="10"/>
      <name val="Times New Roman Cyr"/>
      <family val="1"/>
      <charset val="204"/>
    </font>
    <font>
      <sz val="9"/>
      <name val="Times New Roman Cyr"/>
      <family val="1"/>
      <charset val="204"/>
    </font>
    <font>
      <i/>
      <sz val="8"/>
      <name val="Arial"/>
      <family val="2"/>
      <charset val="204"/>
    </font>
    <font>
      <b/>
      <sz val="12"/>
      <name val="Times New Roman Cyr"/>
      <family val="1"/>
      <charset val="204"/>
    </font>
    <font>
      <sz val="10"/>
      <color rgb="FF000000"/>
      <name val="Arial"/>
      <family val="2"/>
      <charset val="204"/>
    </font>
    <font>
      <b/>
      <sz val="9"/>
      <name val="Times New Roman Cyr"/>
      <family val="1"/>
      <charset val="204"/>
    </font>
    <font>
      <b/>
      <u/>
      <sz val="12"/>
      <name val="Times New Roman Cyr"/>
      <family val="1"/>
      <charset val="204"/>
    </font>
    <font>
      <b/>
      <sz val="10"/>
      <color rgb="FF808080"/>
      <name val="Arial"/>
      <charset val="204"/>
    </font>
    <font>
      <i/>
      <sz val="9"/>
      <color rgb="FF7F7F7F"/>
      <name val="Times New Roman"/>
      <charset val="204"/>
    </font>
  </fonts>
  <fills count="14">
    <fill>
      <patternFill patternType="none"/>
    </fill>
    <fill>
      <patternFill patternType="gray125"/>
    </fill>
    <fill>
      <patternFill patternType="none"/>
    </fill>
    <fill>
      <patternFill patternType="solid">
        <fgColor rgb="FFEEF9FE"/>
        <bgColor rgb="FF400000"/>
      </patternFill>
    </fill>
    <fill>
      <patternFill patternType="solid">
        <fgColor rgb="FFFFFFE7"/>
        <bgColor rgb="FF400000"/>
      </patternFill>
    </fill>
    <fill>
      <patternFill patternType="solid">
        <fgColor rgb="FFE8FAEB"/>
        <bgColor rgb="FF400000"/>
      </patternFill>
    </fill>
    <fill>
      <patternFill patternType="solid">
        <fgColor rgb="FFCCFFFF"/>
        <bgColor rgb="FFCCFFFF"/>
      </patternFill>
    </fill>
    <fill>
      <patternFill patternType="solid">
        <fgColor rgb="FFFFC1C1"/>
        <bgColor rgb="FF400000"/>
      </patternFill>
    </fill>
    <fill>
      <patternFill patternType="solid">
        <fgColor rgb="FFFFFFCC"/>
        <bgColor rgb="FF400000"/>
      </patternFill>
    </fill>
    <fill>
      <patternFill patternType="solid">
        <fgColor rgb="FFFFC1C1"/>
      </patternFill>
    </fill>
    <fill>
      <patternFill patternType="solid">
        <fgColor rgb="FFFFFFC1"/>
        <bgColor rgb="FF400000"/>
      </patternFill>
    </fill>
    <fill>
      <patternFill patternType="solid">
        <fgColor rgb="FFFFFFC1"/>
      </patternFill>
    </fill>
    <fill>
      <patternFill patternType="solid">
        <fgColor rgb="FFC1FFC1"/>
        <bgColor rgb="FF400000"/>
      </patternFill>
    </fill>
    <fill>
      <patternFill patternType="solid">
        <fgColor rgb="FFC1FFC1"/>
      </patternFill>
    </fill>
  </fills>
  <borders count="4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thin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rgb="FFC0C0C0"/>
      </top>
      <bottom/>
      <diagonal/>
    </border>
    <border>
      <left/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rgb="FF333333"/>
      </top>
      <bottom style="hair">
        <color rgb="FF333333"/>
      </bottom>
      <diagonal/>
    </border>
    <border>
      <left/>
      <right style="hair">
        <color auto="1"/>
      </right>
      <top style="hair">
        <color rgb="FF333333"/>
      </top>
      <bottom style="hair">
        <color rgb="FF333333"/>
      </bottom>
      <diagonal/>
    </border>
    <border>
      <left style="hair">
        <color auto="1"/>
      </left>
      <right style="hair">
        <color auto="1"/>
      </right>
      <top style="hair">
        <color rgb="FF808080"/>
      </top>
      <bottom style="hair">
        <color rgb="FF808080"/>
      </bottom>
      <diagonal/>
    </border>
    <border>
      <left/>
      <right style="hair">
        <color auto="1"/>
      </right>
      <top style="hair">
        <color rgb="FF808080"/>
      </top>
      <bottom style="hair">
        <color rgb="FF808080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rgb="FF808080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rgb="FFC0C0C0"/>
      </right>
      <top style="hair">
        <color rgb="FFC0C0C0"/>
      </top>
      <bottom style="hair">
        <color rgb="FFC0C0C0"/>
      </bottom>
      <diagonal/>
    </border>
    <border>
      <left/>
      <right/>
      <top/>
      <bottom style="hair">
        <color rgb="FFC0C0C0"/>
      </bottom>
      <diagonal/>
    </border>
    <border>
      <left/>
      <right/>
      <top style="hair">
        <color rgb="FFC0C0C0"/>
      </top>
      <bottom style="hair">
        <color rgb="FFC0C0C0"/>
      </bottom>
      <diagonal/>
    </border>
    <border>
      <left/>
      <right/>
      <top style="hair">
        <color rgb="FFC0C0C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hair">
        <color rgb="FFC0C0C0"/>
      </bottom>
      <diagonal/>
    </border>
    <border>
      <left style="hair">
        <color rgb="FFC0C0C0"/>
      </left>
      <right/>
      <top style="hair">
        <color rgb="FFC0C0C0"/>
      </top>
      <bottom style="hair">
        <color rgb="FFC0C0C0"/>
      </bottom>
      <diagonal/>
    </border>
    <border>
      <left style="hair">
        <color rgb="FFC0C0C0"/>
      </left>
      <right style="hair">
        <color rgb="FFC0C0C0"/>
      </right>
      <top/>
      <bottom style="hair">
        <color rgb="FFC0C0C0"/>
      </bottom>
      <diagonal/>
    </border>
    <border>
      <left/>
      <right style="hair">
        <color rgb="FFC0C0C0"/>
      </right>
      <top/>
      <bottom style="hair">
        <color rgb="FFC0C0C0"/>
      </bottom>
      <diagonal/>
    </border>
  </borders>
  <cellStyleXfs count="2">
    <xf numFmtId="0" fontId="0" fillId="0" borderId="0"/>
    <xf numFmtId="44" fontId="22" fillId="0" borderId="0" applyFont="0" applyFill="0" applyBorder="0" applyAlignment="0" applyProtection="0"/>
  </cellStyleXfs>
  <cellXfs count="421">
    <xf numFmtId="0" fontId="0" fillId="0" borderId="0" xfId="0"/>
    <xf numFmtId="0" fontId="1" fillId="2" borderId="0" xfId="0" applyFont="1" applyFill="1" applyBorder="1" applyAlignment="1" applyProtection="1">
      <alignment vertical="top"/>
      <protection locked="0" hidden="1"/>
    </xf>
    <xf numFmtId="0" fontId="1" fillId="2" borderId="0" xfId="0" applyFont="1" applyFill="1" applyBorder="1" applyProtection="1">
      <protection locked="0" hidden="1"/>
    </xf>
    <xf numFmtId="0" fontId="2" fillId="2" borderId="0" xfId="0" applyFont="1" applyFill="1" applyBorder="1" applyAlignment="1" applyProtection="1">
      <alignment vertical="top"/>
      <protection locked="0" hidden="1"/>
    </xf>
    <xf numFmtId="0" fontId="3" fillId="2" borderId="0" xfId="0" applyFont="1" applyFill="1" applyBorder="1" applyAlignment="1" applyProtection="1">
      <alignment vertical="top" wrapText="1"/>
      <protection locked="0" hidden="1"/>
    </xf>
    <xf numFmtId="0" fontId="1" fillId="2" borderId="0" xfId="0" applyFont="1" applyFill="1" applyBorder="1" applyAlignment="1" applyProtection="1">
      <alignment horizontal="right" vertical="top"/>
      <protection locked="0" hidden="1"/>
    </xf>
    <xf numFmtId="0" fontId="1" fillId="2" borderId="0" xfId="0" applyFont="1" applyFill="1" applyBorder="1" applyAlignment="1" applyProtection="1">
      <alignment horizontal="left" vertical="top"/>
      <protection locked="0" hidden="1"/>
    </xf>
    <xf numFmtId="0" fontId="1" fillId="2" borderId="2" xfId="0" applyFont="1" applyFill="1" applyBorder="1" applyAlignment="1" applyProtection="1">
      <alignment horizontal="center" vertical="center"/>
      <protection locked="0" hidden="1"/>
    </xf>
    <xf numFmtId="0" fontId="1" fillId="2" borderId="2" xfId="0" applyFont="1" applyFill="1" applyBorder="1" applyAlignment="1" applyProtection="1">
      <alignment horizontal="center" vertical="center" wrapText="1"/>
      <protection locked="0" hidden="1"/>
    </xf>
    <xf numFmtId="0" fontId="1" fillId="2" borderId="2" xfId="0" applyFont="1" applyFill="1" applyBorder="1" applyAlignment="1" applyProtection="1">
      <alignment horizontal="right" vertical="center" shrinkToFit="1"/>
      <protection locked="0" hidden="1"/>
    </xf>
    <xf numFmtId="0" fontId="4" fillId="2" borderId="0" xfId="0" applyFont="1" applyFill="1" applyBorder="1" applyProtection="1">
      <protection locked="0" hidden="1"/>
    </xf>
    <xf numFmtId="0" fontId="1" fillId="2" borderId="1" xfId="0" applyFont="1" applyFill="1" applyBorder="1" applyAlignment="1" applyProtection="1">
      <alignment horizontal="left" indent="1"/>
      <protection locked="0" hidden="1"/>
    </xf>
    <xf numFmtId="0" fontId="1" fillId="2" borderId="4" xfId="0" applyFont="1" applyFill="1" applyBorder="1" applyAlignment="1" applyProtection="1">
      <alignment horizontal="center" vertical="center"/>
      <protection locked="0" hidden="1"/>
    </xf>
    <xf numFmtId="0" fontId="1" fillId="2" borderId="4" xfId="0" applyFont="1" applyFill="1" applyBorder="1" applyAlignment="1" applyProtection="1">
      <alignment horizontal="center" vertical="center" wrapText="1"/>
      <protection locked="0" hidden="1"/>
    </xf>
    <xf numFmtId="0" fontId="1" fillId="2" borderId="4" xfId="0" applyFont="1" applyFill="1" applyBorder="1" applyAlignment="1" applyProtection="1">
      <alignment horizontal="right" vertical="center" shrinkToFit="1"/>
      <protection locked="0" hidden="1"/>
    </xf>
    <xf numFmtId="0" fontId="1" fillId="2" borderId="6" xfId="0" applyFont="1" applyFill="1" applyBorder="1" applyAlignment="1" applyProtection="1">
      <alignment vertical="center" wrapText="1"/>
      <protection locked="0" hidden="1"/>
    </xf>
    <xf numFmtId="0" fontId="5" fillId="2" borderId="0" xfId="0" applyFont="1" applyFill="1" applyBorder="1" applyAlignment="1" applyProtection="1">
      <alignment vertical="top"/>
      <protection locked="0" hidden="1"/>
    </xf>
    <xf numFmtId="0" fontId="1" fillId="2" borderId="0" xfId="0" applyFont="1" applyFill="1" applyBorder="1" applyAlignment="1" applyProtection="1">
      <alignment vertical="center" wrapText="1"/>
      <protection locked="0" hidden="1"/>
    </xf>
    <xf numFmtId="0" fontId="6" fillId="2" borderId="0" xfId="0" applyFont="1" applyFill="1" applyBorder="1" applyAlignment="1" applyProtection="1">
      <alignment vertical="top"/>
      <protection locked="0" hidden="1"/>
    </xf>
    <xf numFmtId="0" fontId="1" fillId="2" borderId="0" xfId="0" applyFont="1" applyFill="1" applyBorder="1" applyAlignment="1" applyProtection="1">
      <alignment horizontal="right" vertical="center" indent="1"/>
      <protection locked="0" hidden="1"/>
    </xf>
    <xf numFmtId="0" fontId="7" fillId="2" borderId="0" xfId="0" applyFont="1" applyFill="1" applyBorder="1" applyAlignment="1" applyProtection="1">
      <alignment horizontal="center" vertical="top"/>
      <protection locked="0" hidden="1"/>
    </xf>
    <xf numFmtId="0" fontId="1" fillId="2" borderId="0" xfId="0" applyFont="1" applyFill="1" applyBorder="1" applyAlignment="1" applyProtection="1">
      <alignment horizontal="left" vertical="top"/>
      <protection locked="0" hidden="1"/>
    </xf>
    <xf numFmtId="0" fontId="1" fillId="2" borderId="0" xfId="0" applyFont="1" applyFill="1" applyBorder="1" applyAlignment="1" applyProtection="1">
      <alignment horizontal="center" vertical="top"/>
      <protection locked="0" hidden="1"/>
    </xf>
    <xf numFmtId="0" fontId="5" fillId="2" borderId="5" xfId="0" applyFont="1" applyFill="1" applyBorder="1" applyAlignment="1" applyProtection="1">
      <alignment horizontal="center" vertical="center" wrapText="1"/>
      <protection locked="0" hidden="1"/>
    </xf>
    <xf numFmtId="0" fontId="8" fillId="3" borderId="7" xfId="0" applyFont="1" applyFill="1" applyBorder="1" applyAlignment="1" applyProtection="1">
      <alignment horizontal="center" vertical="center" wrapText="1"/>
      <protection locked="0" hidden="1"/>
    </xf>
    <xf numFmtId="0" fontId="1" fillId="3" borderId="7" xfId="0" applyFont="1" applyFill="1" applyBorder="1" applyAlignment="1" applyProtection="1">
      <alignment horizontal="center" vertical="center" wrapText="1"/>
      <protection locked="0" hidden="1"/>
    </xf>
    <xf numFmtId="0" fontId="1" fillId="3" borderId="8" xfId="0" applyFont="1" applyFill="1" applyBorder="1" applyAlignment="1" applyProtection="1">
      <alignment horizontal="center" vertical="center" wrapText="1"/>
      <protection locked="0" hidden="1"/>
    </xf>
    <xf numFmtId="0" fontId="5" fillId="4" borderId="10" xfId="0" applyFont="1" applyFill="1" applyBorder="1" applyAlignment="1" applyProtection="1">
      <alignment horizontal="center" vertical="center"/>
      <protection locked="0" hidden="1"/>
    </xf>
    <xf numFmtId="0" fontId="5" fillId="4" borderId="10" xfId="0" applyFont="1" applyFill="1" applyBorder="1" applyAlignment="1" applyProtection="1">
      <alignment horizontal="center" vertical="center" wrapText="1"/>
      <protection locked="0" hidden="1"/>
    </xf>
    <xf numFmtId="0" fontId="5" fillId="4" borderId="10" xfId="0" applyFont="1" applyFill="1" applyBorder="1" applyAlignment="1" applyProtection="1">
      <alignment horizontal="right" vertical="center" shrinkToFit="1"/>
      <protection locked="0" hidden="1"/>
    </xf>
    <xf numFmtId="0" fontId="1" fillId="3" borderId="7" xfId="0" applyFont="1" applyFill="1" applyBorder="1" applyAlignment="1" applyProtection="1">
      <alignment horizontal="center" vertical="center" wrapText="1"/>
      <protection locked="0" hidden="1"/>
    </xf>
    <xf numFmtId="0" fontId="1" fillId="2" borderId="11" xfId="0" applyFont="1" applyFill="1" applyBorder="1" applyAlignment="1" applyProtection="1">
      <alignment vertical="center"/>
      <protection locked="0" hidden="1"/>
    </xf>
    <xf numFmtId="0" fontId="1" fillId="2" borderId="12" xfId="0" applyFont="1" applyFill="1" applyBorder="1" applyAlignment="1" applyProtection="1">
      <alignment vertical="center"/>
      <protection locked="0" hidden="1"/>
    </xf>
    <xf numFmtId="0" fontId="1" fillId="2" borderId="3" xfId="0" applyFont="1" applyFill="1" applyBorder="1" applyAlignment="1" applyProtection="1">
      <alignment vertical="center"/>
      <protection locked="0" hidden="1"/>
    </xf>
    <xf numFmtId="0" fontId="1" fillId="2" borderId="1" xfId="0" applyFont="1" applyFill="1" applyBorder="1" applyAlignment="1" applyProtection="1">
      <alignment horizontal="left"/>
      <protection locked="0" hidden="1"/>
    </xf>
    <xf numFmtId="0" fontId="9" fillId="2" borderId="0" xfId="0" applyFont="1" applyFill="1" applyBorder="1" applyAlignment="1" applyProtection="1">
      <alignment horizontal="right" vertical="top"/>
      <protection locked="0" hidden="1"/>
    </xf>
    <xf numFmtId="0" fontId="10" fillId="2" borderId="0" xfId="0" applyFont="1" applyFill="1" applyBorder="1" applyAlignment="1" applyProtection="1">
      <alignment horizontal="right" vertical="top" wrapText="1"/>
      <protection locked="0" hidden="1"/>
    </xf>
    <xf numFmtId="0" fontId="5" fillId="2" borderId="13" xfId="0" applyFont="1" applyFill="1" applyBorder="1" applyAlignment="1" applyProtection="1">
      <alignment horizontal="left" vertical="top" wrapText="1"/>
      <protection locked="0" hidden="1"/>
    </xf>
    <xf numFmtId="0" fontId="1" fillId="2" borderId="14" xfId="0" applyFont="1" applyFill="1" applyBorder="1" applyAlignment="1" applyProtection="1">
      <alignment horizontal="left" vertical="top" wrapText="1"/>
      <protection locked="0" hidden="1"/>
    </xf>
    <xf numFmtId="0" fontId="1" fillId="2" borderId="11" xfId="0" applyFont="1" applyFill="1" applyBorder="1" applyAlignment="1" applyProtection="1">
      <alignment horizontal="left" vertical="top" wrapText="1"/>
      <protection locked="0" hidden="1"/>
    </xf>
    <xf numFmtId="0" fontId="5" fillId="4" borderId="15" xfId="0" applyFont="1" applyFill="1" applyBorder="1" applyAlignment="1" applyProtection="1">
      <alignment horizontal="left" vertical="top" wrapText="1"/>
      <protection locked="0" hidden="1"/>
    </xf>
    <xf numFmtId="0" fontId="18" fillId="2" borderId="11" xfId="0" applyFont="1" applyFill="1" applyBorder="1" applyAlignment="1" applyProtection="1">
      <alignment horizontal="left" vertical="center"/>
      <protection locked="0" hidden="1"/>
    </xf>
    <xf numFmtId="0" fontId="18" fillId="2" borderId="3" xfId="0" applyFont="1" applyFill="1" applyBorder="1" applyAlignment="1" applyProtection="1">
      <alignment horizontal="left" vertical="center"/>
      <protection locked="0" hidden="1"/>
    </xf>
    <xf numFmtId="0" fontId="18" fillId="2" borderId="12" xfId="0" applyFont="1" applyFill="1" applyBorder="1" applyAlignment="1" applyProtection="1">
      <alignment vertical="center" wrapText="1"/>
      <protection locked="0" hidden="1"/>
    </xf>
    <xf numFmtId="0" fontId="18" fillId="2" borderId="3" xfId="0" applyFont="1" applyFill="1" applyBorder="1" applyAlignment="1" applyProtection="1">
      <alignment horizontal="right" vertical="center"/>
      <protection locked="0" hidden="1"/>
    </xf>
    <xf numFmtId="164" fontId="1" fillId="2" borderId="0" xfId="0" applyNumberFormat="1" applyFont="1" applyFill="1" applyBorder="1" applyAlignment="1" applyProtection="1">
      <alignment horizontal="right" vertical="top" shrinkToFit="1"/>
      <protection locked="0" hidden="1"/>
    </xf>
    <xf numFmtId="165" fontId="1" fillId="2" borderId="0" xfId="0" applyNumberFormat="1" applyFont="1" applyFill="1" applyBorder="1" applyAlignment="1" applyProtection="1">
      <alignment horizontal="right" vertical="top" shrinkToFit="1"/>
      <protection locked="0" hidden="1"/>
    </xf>
    <xf numFmtId="166" fontId="1" fillId="2" borderId="0" xfId="0" applyNumberFormat="1" applyFont="1" applyFill="1" applyBorder="1" applyAlignment="1" applyProtection="1">
      <alignment horizontal="right" vertical="top" shrinkToFit="1"/>
      <protection locked="0" hidden="1"/>
    </xf>
    <xf numFmtId="167" fontId="5" fillId="3" borderId="7" xfId="0" applyNumberFormat="1" applyFont="1" applyFill="1" applyBorder="1" applyAlignment="1" applyProtection="1">
      <alignment horizontal="center" vertical="center" wrapText="1"/>
      <protection locked="0" hidden="1"/>
    </xf>
    <xf numFmtId="167" fontId="5" fillId="3" borderId="9" xfId="0" applyNumberFormat="1" applyFont="1" applyFill="1" applyBorder="1" applyAlignment="1" applyProtection="1">
      <alignment horizontal="center" vertical="center" wrapText="1"/>
      <protection locked="0" hidden="1"/>
    </xf>
    <xf numFmtId="168" fontId="5" fillId="4" borderId="10" xfId="0" applyNumberFormat="1" applyFont="1" applyFill="1" applyBorder="1" applyAlignment="1" applyProtection="1">
      <alignment horizontal="right" vertical="center" shrinkToFit="1"/>
      <protection locked="0" hidden="1"/>
    </xf>
    <xf numFmtId="0" fontId="1" fillId="2" borderId="11" xfId="0" applyFont="1" applyFill="1" applyBorder="1" applyAlignment="1" applyProtection="1">
      <alignment horizontal="left" vertical="top" wrapText="1" indent="1"/>
      <protection locked="0" hidden="1"/>
    </xf>
    <xf numFmtId="168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0" fontId="19" fillId="2" borderId="11" xfId="0" applyFont="1" applyFill="1" applyBorder="1" applyAlignment="1" applyProtection="1">
      <alignment horizontal="left" vertical="top" wrapText="1" indent="2"/>
      <protection locked="0" hidden="1"/>
    </xf>
    <xf numFmtId="0" fontId="19" fillId="2" borderId="2" xfId="0" applyFont="1" applyFill="1" applyBorder="1" applyAlignment="1" applyProtection="1">
      <alignment horizontal="center" vertical="center" wrapText="1"/>
      <protection locked="0" hidden="1"/>
    </xf>
    <xf numFmtId="0" fontId="19" fillId="2" borderId="2" xfId="0" applyFont="1" applyFill="1" applyBorder="1" applyAlignment="1" applyProtection="1">
      <alignment horizontal="right" vertical="center" shrinkToFit="1"/>
      <protection locked="0" hidden="1"/>
    </xf>
    <xf numFmtId="168" fontId="19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9" fontId="19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9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9" fontId="5" fillId="4" borderId="10" xfId="0" applyNumberFormat="1" applyFont="1" applyFill="1" applyBorder="1" applyAlignment="1" applyProtection="1">
      <alignment horizontal="right" vertical="center" shrinkToFit="1"/>
      <protection locked="0" hidden="1"/>
    </xf>
    <xf numFmtId="167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7" fontId="5" fillId="2" borderId="5" xfId="0" applyNumberFormat="1" applyFont="1" applyFill="1" applyBorder="1" applyAlignment="1" applyProtection="1">
      <alignment horizontal="center" vertical="center"/>
      <protection locked="0" hidden="1"/>
    </xf>
    <xf numFmtId="167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69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0" fontId="20" fillId="2" borderId="4" xfId="0" applyFont="1" applyFill="1" applyBorder="1" applyAlignment="1" applyProtection="1">
      <alignment horizontal="center" vertical="center"/>
      <protection locked="0" hidden="1"/>
    </xf>
    <xf numFmtId="0" fontId="20" fillId="2" borderId="4" xfId="0" applyFont="1" applyFill="1" applyBorder="1" applyAlignment="1" applyProtection="1">
      <alignment horizontal="center" vertical="center" wrapText="1"/>
      <protection locked="0" hidden="1"/>
    </xf>
    <xf numFmtId="170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1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72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3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4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174" fontId="19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172" fontId="19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7" fontId="19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175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173" fontId="19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1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6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173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172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168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164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170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175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170" fontId="19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175" fontId="19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166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166" fontId="19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0" fontId="1" fillId="0" borderId="0" xfId="0" applyFont="1" applyBorder="1" applyProtection="1">
      <protection locked="0" hidden="1"/>
    </xf>
    <xf numFmtId="0" fontId="8" fillId="0" borderId="0" xfId="0" applyFont="1" applyBorder="1" applyAlignment="1" applyProtection="1">
      <alignment vertical="top"/>
      <protection locked="0" hidden="1"/>
    </xf>
    <xf numFmtId="0" fontId="8" fillId="0" borderId="0" xfId="0" applyFont="1" applyBorder="1" applyAlignment="1" applyProtection="1">
      <alignment horizontal="right" vertical="top"/>
      <protection locked="0" hidden="1"/>
    </xf>
    <xf numFmtId="0" fontId="27" fillId="0" borderId="0" xfId="0" applyFont="1" applyBorder="1" applyAlignment="1" applyProtection="1">
      <alignment horizontal="left" vertical="top"/>
      <protection locked="0" hidden="1"/>
    </xf>
    <xf numFmtId="0" fontId="8" fillId="0" borderId="0" xfId="0" applyFont="1" applyBorder="1" applyAlignment="1" applyProtection="1">
      <alignment horizontal="center" vertical="top"/>
      <protection locked="0" hidden="1"/>
    </xf>
    <xf numFmtId="0" fontId="29" fillId="0" borderId="0" xfId="0" applyFont="1" applyBorder="1" applyProtection="1">
      <protection locked="0" hidden="1"/>
    </xf>
    <xf numFmtId="0" fontId="8" fillId="6" borderId="21" xfId="0" applyFont="1" applyFill="1" applyBorder="1" applyAlignment="1" applyProtection="1">
      <alignment horizontal="center" vertical="center" wrapText="1"/>
      <protection locked="0" hidden="1"/>
    </xf>
    <xf numFmtId="167" fontId="8" fillId="6" borderId="7" xfId="0" applyNumberFormat="1" applyFont="1" applyFill="1" applyBorder="1" applyAlignment="1" applyProtection="1">
      <alignment horizontal="center" vertical="center" wrapText="1"/>
      <protection locked="0" hidden="1"/>
    </xf>
    <xf numFmtId="167" fontId="8" fillId="6" borderId="19" xfId="0" applyNumberFormat="1" applyFont="1" applyFill="1" applyBorder="1" applyAlignment="1" applyProtection="1">
      <alignment horizontal="center" vertical="center" wrapText="1"/>
      <protection locked="0" hidden="1"/>
    </xf>
    <xf numFmtId="0" fontId="29" fillId="6" borderId="22" xfId="0" applyFont="1" applyFill="1" applyBorder="1" applyAlignment="1" applyProtection="1">
      <alignment vertical="top"/>
      <protection locked="0" hidden="1"/>
    </xf>
    <xf numFmtId="0" fontId="1" fillId="6" borderId="23" xfId="0" applyFont="1" applyFill="1" applyBorder="1" applyAlignment="1" applyProtection="1">
      <alignment horizontal="center" vertical="top"/>
      <protection locked="0" hidden="1"/>
    </xf>
    <xf numFmtId="0" fontId="11" fillId="6" borderId="23" xfId="0" applyFont="1" applyFill="1" applyBorder="1" applyAlignment="1" applyProtection="1">
      <alignment horizontal="center" vertical="top" wrapText="1"/>
      <protection locked="0" hidden="1"/>
    </xf>
    <xf numFmtId="167" fontId="30" fillId="0" borderId="24" xfId="0" applyNumberFormat="1" applyFont="1" applyBorder="1" applyAlignment="1" applyProtection="1">
      <alignment horizontal="center" vertical="top"/>
      <protection locked="0" hidden="1"/>
    </xf>
    <xf numFmtId="0" fontId="30" fillId="0" borderId="25" xfId="0" applyFont="1" applyBorder="1" applyAlignment="1" applyProtection="1">
      <alignment horizontal="center" vertical="top" wrapText="1"/>
      <protection locked="0" hidden="1"/>
    </xf>
    <xf numFmtId="0" fontId="30" fillId="0" borderId="25" xfId="0" applyFont="1" applyBorder="1" applyAlignment="1" applyProtection="1">
      <alignment horizontal="left" vertical="top" wrapText="1"/>
      <protection locked="0" hidden="1"/>
    </xf>
    <xf numFmtId="172" fontId="30" fillId="0" borderId="25" xfId="0" applyNumberFormat="1" applyFont="1" applyBorder="1" applyAlignment="1" applyProtection="1">
      <alignment horizontal="center" vertical="top" shrinkToFit="1"/>
      <protection locked="0" hidden="1"/>
    </xf>
    <xf numFmtId="169" fontId="30" fillId="0" borderId="25" xfId="0" applyNumberFormat="1" applyFont="1" applyBorder="1" applyAlignment="1" applyProtection="1">
      <alignment horizontal="right" vertical="top" shrinkToFit="1"/>
      <protection locked="0" hidden="1"/>
    </xf>
    <xf numFmtId="176" fontId="30" fillId="0" borderId="25" xfId="0" applyNumberFormat="1" applyFont="1" applyBorder="1" applyAlignment="1" applyProtection="1">
      <alignment horizontal="right" vertical="top" shrinkToFit="1"/>
      <protection locked="0" hidden="1"/>
    </xf>
    <xf numFmtId="0" fontId="32" fillId="0" borderId="26" xfId="0" applyFont="1" applyBorder="1" applyAlignment="1" applyProtection="1">
      <alignment horizontal="center" vertical="top"/>
      <protection locked="0" hidden="1"/>
    </xf>
    <xf numFmtId="0" fontId="32" fillId="0" borderId="27" xfId="0" applyFont="1" applyBorder="1" applyAlignment="1" applyProtection="1">
      <alignment horizontal="center" vertical="top" wrapText="1"/>
      <protection locked="0" hidden="1"/>
    </xf>
    <xf numFmtId="0" fontId="32" fillId="0" borderId="27" xfId="0" applyFont="1" applyBorder="1" applyAlignment="1" applyProtection="1">
      <alignment horizontal="left" vertical="top" wrapText="1"/>
      <protection locked="0" hidden="1"/>
    </xf>
    <xf numFmtId="177" fontId="32" fillId="0" borderId="27" xfId="0" applyNumberFormat="1" applyFont="1" applyBorder="1" applyAlignment="1" applyProtection="1">
      <alignment horizontal="center" vertical="top" shrinkToFit="1"/>
      <protection locked="0" hidden="1"/>
    </xf>
    <xf numFmtId="2" fontId="32" fillId="0" borderId="27" xfId="0" applyNumberFormat="1" applyFont="1" applyBorder="1" applyAlignment="1" applyProtection="1">
      <alignment horizontal="right" vertical="top" shrinkToFit="1"/>
      <protection locked="0" hidden="1"/>
    </xf>
    <xf numFmtId="167" fontId="32" fillId="0" borderId="27" xfId="0" applyNumberFormat="1" applyFont="1" applyBorder="1" applyAlignment="1" applyProtection="1">
      <alignment horizontal="left" vertical="top" wrapText="1"/>
      <protection locked="0" hidden="1"/>
    </xf>
    <xf numFmtId="170" fontId="32" fillId="0" borderId="27" xfId="0" applyNumberFormat="1" applyFont="1" applyBorder="1" applyAlignment="1" applyProtection="1">
      <alignment horizontal="center" vertical="top" shrinkToFit="1"/>
      <protection locked="0" hidden="1"/>
    </xf>
    <xf numFmtId="169" fontId="32" fillId="0" borderId="27" xfId="0" applyNumberFormat="1" applyFont="1" applyBorder="1" applyAlignment="1" applyProtection="1">
      <alignment horizontal="right" vertical="top" shrinkToFit="1"/>
      <protection locked="0" hidden="1"/>
    </xf>
    <xf numFmtId="165" fontId="32" fillId="0" borderId="27" xfId="0" applyNumberFormat="1" applyFont="1" applyBorder="1" applyAlignment="1" applyProtection="1">
      <alignment horizontal="right" vertical="top" shrinkToFit="1"/>
      <protection locked="0" hidden="1"/>
    </xf>
    <xf numFmtId="172" fontId="32" fillId="0" borderId="27" xfId="0" applyNumberFormat="1" applyFont="1" applyBorder="1" applyAlignment="1" applyProtection="1">
      <alignment horizontal="center" vertical="top" shrinkToFit="1"/>
      <protection locked="0" hidden="1"/>
    </xf>
    <xf numFmtId="176" fontId="32" fillId="0" borderId="27" xfId="0" applyNumberFormat="1" applyFont="1" applyBorder="1" applyAlignment="1" applyProtection="1">
      <alignment horizontal="right" vertical="top" shrinkToFit="1"/>
      <protection locked="0" hidden="1"/>
    </xf>
    <xf numFmtId="175" fontId="30" fillId="0" borderId="25" xfId="0" applyNumberFormat="1" applyFont="1" applyBorder="1" applyAlignment="1" applyProtection="1">
      <alignment horizontal="center" vertical="top" shrinkToFit="1"/>
      <protection locked="0" hidden="1"/>
    </xf>
    <xf numFmtId="178" fontId="30" fillId="0" borderId="25" xfId="0" applyNumberFormat="1" applyFont="1" applyBorder="1" applyAlignment="1" applyProtection="1">
      <alignment horizontal="right" vertical="top" shrinkToFit="1"/>
      <protection locked="0" hidden="1"/>
    </xf>
    <xf numFmtId="175" fontId="32" fillId="0" borderId="27" xfId="0" applyNumberFormat="1" applyFont="1" applyBorder="1" applyAlignment="1" applyProtection="1">
      <alignment horizontal="center" vertical="top" shrinkToFit="1"/>
      <protection locked="0" hidden="1"/>
    </xf>
    <xf numFmtId="178" fontId="32" fillId="0" borderId="27" xfId="0" applyNumberFormat="1" applyFont="1" applyBorder="1" applyAlignment="1" applyProtection="1">
      <alignment horizontal="right" vertical="top" shrinkToFit="1"/>
      <protection locked="0" hidden="1"/>
    </xf>
    <xf numFmtId="166" fontId="30" fillId="0" borderId="25" xfId="0" applyNumberFormat="1" applyFont="1" applyBorder="1" applyAlignment="1" applyProtection="1">
      <alignment horizontal="center" vertical="top" shrinkToFit="1"/>
      <protection locked="0" hidden="1"/>
    </xf>
    <xf numFmtId="166" fontId="32" fillId="0" borderId="27" xfId="0" applyNumberFormat="1" applyFont="1" applyBorder="1" applyAlignment="1" applyProtection="1">
      <alignment horizontal="center" vertical="top" shrinkToFit="1"/>
      <protection locked="0" hidden="1"/>
    </xf>
    <xf numFmtId="174" fontId="30" fillId="0" borderId="25" xfId="0" applyNumberFormat="1" applyFont="1" applyBorder="1" applyAlignment="1" applyProtection="1">
      <alignment horizontal="center" vertical="top" shrinkToFit="1"/>
      <protection locked="0" hidden="1"/>
    </xf>
    <xf numFmtId="174" fontId="32" fillId="0" borderId="27" xfId="0" applyNumberFormat="1" applyFont="1" applyBorder="1" applyAlignment="1" applyProtection="1">
      <alignment horizontal="center" vertical="top" shrinkToFit="1"/>
      <protection locked="0" hidden="1"/>
    </xf>
    <xf numFmtId="165" fontId="30" fillId="0" borderId="25" xfId="0" applyNumberFormat="1" applyFont="1" applyBorder="1" applyAlignment="1" applyProtection="1">
      <alignment horizontal="right" vertical="top" shrinkToFit="1"/>
      <protection locked="0" hidden="1"/>
    </xf>
    <xf numFmtId="173" fontId="32" fillId="0" borderId="27" xfId="0" applyNumberFormat="1" applyFont="1" applyBorder="1" applyAlignment="1" applyProtection="1">
      <alignment horizontal="center" vertical="top" shrinkToFit="1"/>
      <protection locked="0" hidden="1"/>
    </xf>
    <xf numFmtId="173" fontId="30" fillId="0" borderId="25" xfId="0" applyNumberFormat="1" applyFont="1" applyBorder="1" applyAlignment="1" applyProtection="1">
      <alignment horizontal="center" vertical="top" shrinkToFit="1"/>
      <protection locked="0" hidden="1"/>
    </xf>
    <xf numFmtId="179" fontId="30" fillId="0" borderId="25" xfId="0" applyNumberFormat="1" applyFont="1" applyBorder="1" applyAlignment="1" applyProtection="1">
      <alignment horizontal="right" vertical="top" shrinkToFit="1"/>
      <protection locked="0" hidden="1"/>
    </xf>
    <xf numFmtId="170" fontId="30" fillId="0" borderId="25" xfId="0" applyNumberFormat="1" applyFont="1" applyBorder="1" applyAlignment="1" applyProtection="1">
      <alignment horizontal="center" vertical="top" shrinkToFit="1"/>
      <protection locked="0" hidden="1"/>
    </xf>
    <xf numFmtId="2" fontId="30" fillId="0" borderId="25" xfId="0" applyNumberFormat="1" applyFont="1" applyBorder="1" applyAlignment="1" applyProtection="1">
      <alignment horizontal="right" vertical="top" shrinkToFit="1"/>
      <protection locked="0" hidden="1"/>
    </xf>
    <xf numFmtId="180" fontId="32" fillId="0" borderId="27" xfId="0" applyNumberFormat="1" applyFont="1" applyBorder="1" applyAlignment="1" applyProtection="1">
      <alignment horizontal="right" vertical="top" shrinkToFit="1"/>
      <protection locked="0" hidden="1"/>
    </xf>
    <xf numFmtId="166" fontId="32" fillId="0" borderId="27" xfId="0" applyNumberFormat="1" applyFont="1" applyBorder="1" applyAlignment="1" applyProtection="1">
      <alignment horizontal="right" vertical="top" shrinkToFit="1"/>
      <protection locked="0" hidden="1"/>
    </xf>
    <xf numFmtId="0" fontId="33" fillId="6" borderId="2" xfId="0" applyFont="1" applyFill="1" applyBorder="1" applyAlignment="1" applyProtection="1">
      <alignment vertical="top"/>
      <protection locked="0" hidden="1"/>
    </xf>
    <xf numFmtId="0" fontId="5" fillId="6" borderId="3" xfId="0" applyFont="1" applyFill="1" applyBorder="1" applyAlignment="1" applyProtection="1">
      <alignment horizontal="center" vertical="top"/>
      <protection locked="0" hidden="1"/>
    </xf>
    <xf numFmtId="0" fontId="5" fillId="6" borderId="3" xfId="0" applyFont="1" applyFill="1" applyBorder="1" applyAlignment="1" applyProtection="1">
      <alignment horizontal="left" vertical="top" wrapText="1"/>
      <protection locked="0" hidden="1"/>
    </xf>
    <xf numFmtId="0" fontId="5" fillId="6" borderId="3" xfId="0" applyFont="1" applyFill="1" applyBorder="1" applyAlignment="1" applyProtection="1">
      <alignment horizontal="center" vertical="top" wrapText="1"/>
      <protection locked="0" hidden="1"/>
    </xf>
    <xf numFmtId="0" fontId="5" fillId="6" borderId="3" xfId="0" applyFont="1" applyFill="1" applyBorder="1" applyAlignment="1" applyProtection="1">
      <alignment horizontal="center" vertical="top" shrinkToFit="1"/>
      <protection locked="0" hidden="1"/>
    </xf>
    <xf numFmtId="168" fontId="5" fillId="6" borderId="3" xfId="0" applyNumberFormat="1" applyFont="1" applyFill="1" applyBorder="1" applyAlignment="1" applyProtection="1">
      <alignment horizontal="right" vertical="top" shrinkToFit="1"/>
      <protection locked="0" hidden="1"/>
    </xf>
    <xf numFmtId="180" fontId="5" fillId="6" borderId="3" xfId="0" applyNumberFormat="1" applyFont="1" applyFill="1" applyBorder="1" applyAlignment="1" applyProtection="1">
      <alignment horizontal="center" vertical="top" shrinkToFit="1"/>
      <protection locked="0" hidden="1"/>
    </xf>
    <xf numFmtId="0" fontId="5" fillId="6" borderId="3" xfId="0" applyFont="1" applyFill="1" applyBorder="1" applyAlignment="1" applyProtection="1">
      <alignment horizontal="right" vertical="top" shrinkToFit="1"/>
      <protection locked="0" hidden="1"/>
    </xf>
    <xf numFmtId="0" fontId="29" fillId="0" borderId="11" xfId="0" applyFont="1" applyBorder="1" applyAlignment="1" applyProtection="1">
      <alignment vertical="top"/>
      <protection locked="0" hidden="1"/>
    </xf>
    <xf numFmtId="0" fontId="1" fillId="0" borderId="12" xfId="0" applyFont="1" applyBorder="1" applyAlignment="1" applyProtection="1">
      <alignment horizontal="center" vertical="top"/>
      <protection locked="0" hidden="1"/>
    </xf>
    <xf numFmtId="0" fontId="29" fillId="0" borderId="12" xfId="0" applyFont="1" applyBorder="1" applyAlignment="1" applyProtection="1">
      <alignment vertical="top"/>
      <protection locked="0" hidden="1"/>
    </xf>
    <xf numFmtId="0" fontId="29" fillId="0" borderId="12" xfId="0" applyFont="1" applyBorder="1" applyAlignment="1" applyProtection="1">
      <alignment vertical="top" wrapText="1"/>
      <protection locked="0" hidden="1"/>
    </xf>
    <xf numFmtId="177" fontId="29" fillId="0" borderId="12" xfId="0" applyNumberFormat="1" applyFont="1" applyBorder="1" applyAlignment="1" applyProtection="1">
      <alignment vertical="top" shrinkToFit="1"/>
      <protection locked="0" hidden="1"/>
    </xf>
    <xf numFmtId="2" fontId="29" fillId="0" borderId="12" xfId="0" applyNumberFormat="1" applyFont="1" applyBorder="1" applyAlignment="1" applyProtection="1">
      <alignment vertical="top" shrinkToFit="1"/>
      <protection locked="0" hidden="1"/>
    </xf>
    <xf numFmtId="2" fontId="29" fillId="0" borderId="3" xfId="0" applyNumberFormat="1" applyFont="1" applyBorder="1" applyAlignment="1" applyProtection="1">
      <alignment vertical="top" shrinkToFit="1"/>
      <protection locked="0" hidden="1"/>
    </xf>
    <xf numFmtId="165" fontId="30" fillId="9" borderId="25" xfId="0" applyNumberFormat="1" applyFont="1" applyFill="1" applyBorder="1" applyAlignment="1" applyProtection="1">
      <alignment horizontal="right" vertical="top" shrinkToFit="1"/>
      <protection locked="0" hidden="1"/>
    </xf>
    <xf numFmtId="0" fontId="35" fillId="0" borderId="28" xfId="0" applyFont="1" applyBorder="1" applyAlignment="1" applyProtection="1">
      <alignment horizontal="center" vertical="top"/>
      <protection locked="0" hidden="1"/>
    </xf>
    <xf numFmtId="0" fontId="36" fillId="0" borderId="29" xfId="0" applyFont="1" applyBorder="1" applyAlignment="1" applyProtection="1">
      <alignment horizontal="right" vertical="top" wrapText="1"/>
      <protection locked="0" hidden="1"/>
    </xf>
    <xf numFmtId="0" fontId="35" fillId="0" borderId="29" xfId="0" applyFont="1" applyBorder="1" applyAlignment="1" applyProtection="1">
      <alignment horizontal="right" vertical="top" wrapText="1" indent="1"/>
      <protection locked="0" hidden="1"/>
    </xf>
    <xf numFmtId="0" fontId="35" fillId="0" borderId="30" xfId="0" applyFont="1" applyBorder="1" applyAlignment="1" applyProtection="1">
      <alignment horizontal="right" vertical="top" wrapText="1"/>
      <protection locked="0" hidden="1"/>
    </xf>
    <xf numFmtId="173" fontId="35" fillId="0" borderId="30" xfId="0" applyNumberFormat="1" applyFont="1" applyBorder="1" applyAlignment="1" applyProtection="1">
      <alignment horizontal="right" vertical="top" shrinkToFit="1"/>
      <protection locked="0" hidden="1"/>
    </xf>
    <xf numFmtId="169" fontId="35" fillId="0" borderId="30" xfId="0" applyNumberFormat="1" applyFont="1" applyBorder="1" applyAlignment="1" applyProtection="1">
      <alignment horizontal="right" vertical="top" shrinkToFit="1"/>
      <protection locked="0" hidden="1"/>
    </xf>
    <xf numFmtId="165" fontId="35" fillId="0" borderId="30" xfId="0" applyNumberFormat="1" applyFont="1" applyBorder="1" applyAlignment="1" applyProtection="1">
      <alignment horizontal="right" vertical="top" shrinkToFit="1"/>
      <protection locked="0" hidden="1"/>
    </xf>
    <xf numFmtId="174" fontId="35" fillId="0" borderId="30" xfId="0" applyNumberFormat="1" applyFont="1" applyBorder="1" applyAlignment="1" applyProtection="1">
      <alignment horizontal="right" vertical="top" shrinkToFit="1"/>
      <protection locked="0" hidden="1"/>
    </xf>
    <xf numFmtId="179" fontId="35" fillId="0" borderId="30" xfId="0" applyNumberFormat="1" applyFont="1" applyBorder="1" applyAlignment="1" applyProtection="1">
      <alignment horizontal="right" vertical="top" shrinkToFit="1"/>
      <protection locked="0" hidden="1"/>
    </xf>
    <xf numFmtId="179" fontId="32" fillId="0" borderId="27" xfId="0" applyNumberFormat="1" applyFont="1" applyBorder="1" applyAlignment="1" applyProtection="1">
      <alignment horizontal="right" vertical="top" shrinkToFit="1"/>
      <protection locked="0" hidden="1"/>
    </xf>
    <xf numFmtId="170" fontId="35" fillId="0" borderId="30" xfId="0" applyNumberFormat="1" applyFont="1" applyBorder="1" applyAlignment="1" applyProtection="1">
      <alignment horizontal="right" vertical="top" shrinkToFit="1"/>
      <protection locked="0" hidden="1"/>
    </xf>
    <xf numFmtId="179" fontId="30" fillId="11" borderId="25" xfId="0" applyNumberFormat="1" applyFont="1" applyFill="1" applyBorder="1" applyAlignment="1" applyProtection="1">
      <alignment horizontal="right" vertical="top" shrinkToFit="1"/>
      <protection locked="0" hidden="1"/>
    </xf>
    <xf numFmtId="165" fontId="30" fillId="13" borderId="25" xfId="0" applyNumberFormat="1" applyFont="1" applyFill="1" applyBorder="1" applyAlignment="1" applyProtection="1">
      <alignment horizontal="right" vertical="top" shrinkToFit="1"/>
      <protection locked="0" hidden="1"/>
    </xf>
    <xf numFmtId="172" fontId="35" fillId="0" borderId="30" xfId="0" applyNumberFormat="1" applyFont="1" applyBorder="1" applyAlignment="1" applyProtection="1">
      <alignment horizontal="right" vertical="top" shrinkToFit="1"/>
      <protection locked="0" hidden="1"/>
    </xf>
    <xf numFmtId="171" fontId="32" fillId="0" borderId="27" xfId="0" applyNumberFormat="1" applyFont="1" applyBorder="1" applyAlignment="1" applyProtection="1">
      <alignment horizontal="right" vertical="top" shrinkToFit="1"/>
      <protection locked="0" hidden="1"/>
    </xf>
    <xf numFmtId="167" fontId="32" fillId="0" borderId="27" xfId="0" applyNumberFormat="1" applyFont="1" applyBorder="1" applyAlignment="1" applyProtection="1">
      <alignment horizontal="right" vertical="top" shrinkToFit="1"/>
      <protection locked="0" hidden="1"/>
    </xf>
    <xf numFmtId="167" fontId="30" fillId="0" borderId="25" xfId="0" applyNumberFormat="1" applyFont="1" applyBorder="1" applyAlignment="1" applyProtection="1">
      <alignment horizontal="right" vertical="top" shrinkToFit="1"/>
      <protection locked="0" hidden="1"/>
    </xf>
    <xf numFmtId="166" fontId="35" fillId="0" borderId="30" xfId="0" applyNumberFormat="1" applyFont="1" applyBorder="1" applyAlignment="1" applyProtection="1">
      <alignment horizontal="right" vertical="top" shrinkToFit="1"/>
      <protection locked="0" hidden="1"/>
    </xf>
    <xf numFmtId="179" fontId="30" fillId="13" borderId="25" xfId="0" applyNumberFormat="1" applyFont="1" applyFill="1" applyBorder="1" applyAlignment="1" applyProtection="1">
      <alignment horizontal="right" vertical="top" shrinkToFit="1"/>
      <protection locked="0" hidden="1"/>
    </xf>
    <xf numFmtId="171" fontId="35" fillId="0" borderId="30" xfId="0" applyNumberFormat="1" applyFont="1" applyBorder="1" applyAlignment="1" applyProtection="1">
      <alignment horizontal="right" vertical="top" shrinkToFit="1"/>
      <protection locked="0" hidden="1"/>
    </xf>
    <xf numFmtId="166" fontId="30" fillId="13" borderId="25" xfId="0" applyNumberFormat="1" applyFont="1" applyFill="1" applyBorder="1" applyAlignment="1" applyProtection="1">
      <alignment horizontal="right" vertical="top" shrinkToFit="1"/>
      <protection locked="0" hidden="1"/>
    </xf>
    <xf numFmtId="171" fontId="30" fillId="13" borderId="25" xfId="0" applyNumberFormat="1" applyFont="1" applyFill="1" applyBorder="1" applyAlignment="1" applyProtection="1">
      <alignment horizontal="right" vertical="top" shrinkToFit="1"/>
      <protection locked="0" hidden="1"/>
    </xf>
    <xf numFmtId="169" fontId="5" fillId="6" borderId="3" xfId="0" applyNumberFormat="1" applyFont="1" applyFill="1" applyBorder="1" applyAlignment="1" applyProtection="1">
      <alignment horizontal="right" vertical="top" shrinkToFit="1"/>
      <protection locked="0" hidden="1"/>
    </xf>
    <xf numFmtId="176" fontId="30" fillId="9" borderId="25" xfId="0" applyNumberFormat="1" applyFont="1" applyFill="1" applyBorder="1" applyAlignment="1" applyProtection="1">
      <alignment horizontal="right" vertical="top" shrinkToFit="1"/>
      <protection locked="0" hidden="1"/>
    </xf>
    <xf numFmtId="171" fontId="30" fillId="0" borderId="25" xfId="0" applyNumberFormat="1" applyFont="1" applyBorder="1" applyAlignment="1" applyProtection="1">
      <alignment horizontal="center" vertical="top" shrinkToFit="1"/>
      <protection locked="0" hidden="1"/>
    </xf>
    <xf numFmtId="178" fontId="30" fillId="9" borderId="25" xfId="0" applyNumberFormat="1" applyFont="1" applyFill="1" applyBorder="1" applyAlignment="1" applyProtection="1">
      <alignment horizontal="right" vertical="top" shrinkToFit="1"/>
      <protection locked="0" hidden="1"/>
    </xf>
    <xf numFmtId="167" fontId="32" fillId="0" borderId="27" xfId="0" applyNumberFormat="1" applyFont="1" applyBorder="1" applyAlignment="1" applyProtection="1">
      <alignment horizontal="center" vertical="top" shrinkToFit="1"/>
      <protection locked="0" hidden="1"/>
    </xf>
    <xf numFmtId="168" fontId="32" fillId="0" borderId="27" xfId="0" applyNumberFormat="1" applyFont="1" applyBorder="1" applyAlignment="1" applyProtection="1">
      <alignment horizontal="right" vertical="top" shrinkToFit="1"/>
      <protection locked="0" hidden="1"/>
    </xf>
    <xf numFmtId="171" fontId="32" fillId="0" borderId="27" xfId="0" applyNumberFormat="1" applyFont="1" applyBorder="1" applyAlignment="1" applyProtection="1">
      <alignment horizontal="center" vertical="top" shrinkToFit="1"/>
      <protection locked="0" hidden="1"/>
    </xf>
    <xf numFmtId="167" fontId="30" fillId="0" borderId="25" xfId="0" applyNumberFormat="1" applyFont="1" applyBorder="1" applyAlignment="1" applyProtection="1">
      <alignment horizontal="center" vertical="top" shrinkToFit="1"/>
      <protection locked="0" hidden="1"/>
    </xf>
    <xf numFmtId="168" fontId="30" fillId="9" borderId="25" xfId="0" applyNumberFormat="1" applyFont="1" applyFill="1" applyBorder="1" applyAlignment="1" applyProtection="1">
      <alignment horizontal="right" vertical="top" shrinkToFit="1"/>
      <protection locked="0" hidden="1"/>
    </xf>
    <xf numFmtId="165" fontId="30" fillId="11" borderId="25" xfId="0" applyNumberFormat="1" applyFont="1" applyFill="1" applyBorder="1" applyAlignment="1" applyProtection="1">
      <alignment horizontal="right" vertical="top" shrinkToFit="1"/>
      <protection locked="0" hidden="1"/>
    </xf>
    <xf numFmtId="169" fontId="30" fillId="11" borderId="25" xfId="0" applyNumberFormat="1" applyFont="1" applyFill="1" applyBorder="1" applyAlignment="1" applyProtection="1">
      <alignment horizontal="right" vertical="top" shrinkToFit="1"/>
      <protection locked="0" hidden="1"/>
    </xf>
    <xf numFmtId="168" fontId="30" fillId="0" borderId="25" xfId="0" applyNumberFormat="1" applyFont="1" applyBorder="1" applyAlignment="1" applyProtection="1">
      <alignment horizontal="right" vertical="top" shrinkToFit="1"/>
      <protection locked="0" hidden="1"/>
    </xf>
    <xf numFmtId="169" fontId="30" fillId="13" borderId="25" xfId="0" applyNumberFormat="1" applyFont="1" applyFill="1" applyBorder="1" applyAlignment="1" applyProtection="1">
      <alignment horizontal="right" vertical="top" shrinkToFit="1"/>
      <protection locked="0" hidden="1"/>
    </xf>
    <xf numFmtId="167" fontId="1" fillId="0" borderId="5" xfId="0" applyNumberFormat="1" applyFont="1" applyBorder="1" applyAlignment="1" applyProtection="1">
      <alignment horizontal="center" vertical="top"/>
      <protection locked="0" hidden="1"/>
    </xf>
    <xf numFmtId="0" fontId="1" fillId="0" borderId="31" xfId="0" applyFont="1" applyBorder="1" applyAlignment="1" applyProtection="1">
      <alignment horizontal="center" vertical="top" wrapText="1"/>
      <protection locked="0" hidden="1"/>
    </xf>
    <xf numFmtId="0" fontId="1" fillId="0" borderId="31" xfId="0" applyFont="1" applyBorder="1" applyAlignment="1" applyProtection="1">
      <alignment horizontal="left" vertical="top" wrapText="1"/>
      <protection locked="0" hidden="1"/>
    </xf>
    <xf numFmtId="169" fontId="1" fillId="0" borderId="31" xfId="0" applyNumberFormat="1" applyFont="1" applyBorder="1" applyAlignment="1" applyProtection="1">
      <alignment horizontal="center" vertical="top" shrinkToFit="1"/>
      <protection locked="0" hidden="1"/>
    </xf>
    <xf numFmtId="167" fontId="1" fillId="0" borderId="31" xfId="0" applyNumberFormat="1" applyFont="1" applyBorder="1" applyAlignment="1" applyProtection="1">
      <alignment horizontal="right" vertical="top" shrinkToFit="1"/>
      <protection locked="0" hidden="1"/>
    </xf>
    <xf numFmtId="169" fontId="1" fillId="9" borderId="31" xfId="0" applyNumberFormat="1" applyFont="1" applyFill="1" applyBorder="1" applyAlignment="1" applyProtection="1">
      <alignment horizontal="right" vertical="top" shrinkToFit="1"/>
      <protection locked="0" hidden="1"/>
    </xf>
    <xf numFmtId="167" fontId="5" fillId="6" borderId="3" xfId="0" applyNumberFormat="1" applyFont="1" applyFill="1" applyBorder="1" applyAlignment="1" applyProtection="1">
      <alignment horizontal="right" vertical="top" shrinkToFit="1"/>
      <protection locked="0" hidden="1"/>
    </xf>
    <xf numFmtId="0" fontId="37" fillId="0" borderId="0" xfId="0" applyFont="1" applyBorder="1" applyProtection="1">
      <protection locked="0" hidden="1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right" vertical="center"/>
    </xf>
    <xf numFmtId="0" fontId="39" fillId="0" borderId="0" xfId="0" applyFont="1" applyAlignment="1">
      <alignment vertical="center"/>
    </xf>
    <xf numFmtId="0" fontId="0" fillId="0" borderId="33" xfId="0" applyFont="1" applyBorder="1" applyAlignment="1">
      <alignment vertical="center"/>
    </xf>
    <xf numFmtId="0" fontId="0" fillId="0" borderId="0" xfId="0" applyFont="1" applyAlignment="1">
      <alignment horizontal="right" vertical="center"/>
    </xf>
    <xf numFmtId="181" fontId="0" fillId="0" borderId="33" xfId="0" applyNumberFormat="1" applyFont="1" applyBorder="1" applyAlignment="1">
      <alignment horizontal="right" vertical="center"/>
    </xf>
    <xf numFmtId="0" fontId="0" fillId="0" borderId="33" xfId="0" applyFont="1" applyBorder="1" applyAlignment="1">
      <alignment horizontal="right" vertical="center"/>
    </xf>
    <xf numFmtId="0" fontId="0" fillId="0" borderId="0" xfId="0" applyFont="1" applyAlignment="1">
      <alignment horizontal="left" vertical="center"/>
    </xf>
    <xf numFmtId="0" fontId="41" fillId="0" borderId="0" xfId="0" applyFont="1" applyAlignment="1">
      <alignment horizontal="center" vertical="center" wrapText="1"/>
    </xf>
    <xf numFmtId="0" fontId="0" fillId="0" borderId="33" xfId="0" applyFont="1" applyBorder="1" applyAlignment="1">
      <alignment horizontal="left" vertical="center"/>
    </xf>
    <xf numFmtId="0" fontId="0" fillId="0" borderId="0" xfId="0" applyFont="1" applyAlignment="1"/>
    <xf numFmtId="0" fontId="0" fillId="0" borderId="0" xfId="0" applyFont="1"/>
    <xf numFmtId="0" fontId="39" fillId="0" borderId="0" xfId="0" applyFont="1"/>
    <xf numFmtId="0" fontId="41" fillId="0" borderId="0" xfId="0" applyFont="1" applyAlignment="1">
      <alignment horizontal="center" vertical="top" wrapText="1"/>
    </xf>
    <xf numFmtId="0" fontId="0" fillId="0" borderId="0" xfId="0" applyFont="1" applyAlignment="1">
      <alignment vertical="top"/>
    </xf>
    <xf numFmtId="0" fontId="39" fillId="0" borderId="0" xfId="0" applyFont="1" applyAlignment="1">
      <alignment vertical="top"/>
    </xf>
    <xf numFmtId="0" fontId="0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41" fillId="6" borderId="39" xfId="0" applyFont="1" applyFill="1" applyBorder="1" applyAlignment="1">
      <alignment horizontal="center" vertical="center" wrapText="1"/>
    </xf>
    <xf numFmtId="0" fontId="45" fillId="6" borderId="40" xfId="0" applyFont="1" applyFill="1" applyBorder="1" applyAlignment="1">
      <alignment horizontal="center" vertical="center" wrapText="1"/>
    </xf>
    <xf numFmtId="0" fontId="45" fillId="6" borderId="41" xfId="0" applyFont="1" applyFill="1" applyBorder="1" applyAlignment="1">
      <alignment horizontal="center" vertical="center" wrapText="1"/>
    </xf>
    <xf numFmtId="0" fontId="0" fillId="0" borderId="46" xfId="0" applyFont="1" applyBorder="1" applyAlignment="1">
      <alignment horizontal="center" vertical="top" wrapText="1"/>
    </xf>
    <xf numFmtId="0" fontId="0" fillId="0" borderId="47" xfId="0" applyFont="1" applyBorder="1" applyAlignment="1">
      <alignment horizontal="left" vertical="top" wrapText="1"/>
    </xf>
    <xf numFmtId="0" fontId="0" fillId="0" borderId="47" xfId="0" applyFont="1" applyBorder="1" applyAlignment="1">
      <alignment horizontal="center" vertical="top" shrinkToFit="1"/>
    </xf>
    <xf numFmtId="2" fontId="0" fillId="0" borderId="0" xfId="0" applyNumberFormat="1" applyFont="1" applyAlignment="1">
      <alignment horizontal="right" vertical="top"/>
    </xf>
    <xf numFmtId="0" fontId="40" fillId="6" borderId="46" xfId="0" applyFont="1" applyFill="1" applyBorder="1" applyAlignment="1">
      <alignment horizontal="center" vertical="top" wrapText="1"/>
    </xf>
    <xf numFmtId="0" fontId="40" fillId="6" borderId="47" xfId="0" applyFont="1" applyFill="1" applyBorder="1" applyAlignment="1">
      <alignment horizontal="left" vertical="top" wrapText="1"/>
    </xf>
    <xf numFmtId="0" fontId="40" fillId="6" borderId="47" xfId="0" applyFont="1" applyFill="1" applyBorder="1" applyAlignment="1">
      <alignment horizontal="center" vertical="center" shrinkToFit="1"/>
    </xf>
    <xf numFmtId="49" fontId="44" fillId="0" borderId="47" xfId="0" applyNumberFormat="1" applyFont="1" applyBorder="1" applyAlignment="1">
      <alignment horizontal="left" vertical="top" wrapText="1"/>
    </xf>
    <xf numFmtId="0" fontId="44" fillId="0" borderId="47" xfId="0" applyFont="1" applyBorder="1" applyAlignment="1">
      <alignment horizontal="left" vertical="top" wrapText="1"/>
    </xf>
    <xf numFmtId="182" fontId="44" fillId="0" borderId="47" xfId="0" quotePrefix="1" applyNumberFormat="1" applyFont="1" applyBorder="1" applyAlignment="1">
      <alignment horizontal="center" vertical="top" shrinkToFit="1"/>
    </xf>
    <xf numFmtId="182" fontId="0" fillId="0" borderId="47" xfId="0" applyNumberFormat="1" applyFont="1" applyBorder="1" applyAlignment="1">
      <alignment horizontal="center" vertical="top" shrinkToFit="1"/>
    </xf>
    <xf numFmtId="182" fontId="40" fillId="6" borderId="47" xfId="0" quotePrefix="1" applyNumberFormat="1" applyFont="1" applyFill="1" applyBorder="1" applyAlignment="1">
      <alignment horizontal="center" vertical="center" shrinkToFit="1"/>
    </xf>
    <xf numFmtId="182" fontId="40" fillId="6" borderId="47" xfId="0" applyNumberFormat="1" applyFont="1" applyFill="1" applyBorder="1" applyAlignment="1">
      <alignment horizontal="center" vertical="center" shrinkToFit="1"/>
    </xf>
    <xf numFmtId="184" fontId="0" fillId="0" borderId="47" xfId="0" applyNumberFormat="1" applyFont="1" applyBorder="1" applyAlignment="1">
      <alignment horizontal="center" vertical="top" shrinkToFit="1"/>
    </xf>
    <xf numFmtId="183" fontId="0" fillId="0" borderId="47" xfId="0" applyNumberFormat="1" applyFont="1" applyBorder="1" applyAlignment="1">
      <alignment horizontal="center" vertical="top" shrinkToFit="1"/>
    </xf>
    <xf numFmtId="184" fontId="44" fillId="0" borderId="47" xfId="0" quotePrefix="1" applyNumberFormat="1" applyFont="1" applyBorder="1" applyAlignment="1">
      <alignment horizontal="center" vertical="top" shrinkToFit="1"/>
    </xf>
    <xf numFmtId="183" fontId="40" fillId="6" borderId="47" xfId="0" applyNumberFormat="1" applyFont="1" applyFill="1" applyBorder="1" applyAlignment="1">
      <alignment horizontal="center" vertical="center" shrinkToFit="1"/>
    </xf>
    <xf numFmtId="183" fontId="40" fillId="6" borderId="47" xfId="0" quotePrefix="1" applyNumberFormat="1" applyFont="1" applyFill="1" applyBorder="1" applyAlignment="1">
      <alignment horizontal="center" vertical="center" shrinkToFit="1"/>
    </xf>
    <xf numFmtId="181" fontId="40" fillId="6" borderId="47" xfId="0" applyNumberFormat="1" applyFont="1" applyFill="1" applyBorder="1" applyAlignment="1">
      <alignment horizontal="center" vertical="center" shrinkToFit="1"/>
    </xf>
    <xf numFmtId="0" fontId="0" fillId="0" borderId="33" xfId="0" applyFont="1" applyBorder="1" applyAlignment="1">
      <alignment vertical="top"/>
    </xf>
    <xf numFmtId="0" fontId="6" fillId="0" borderId="0" xfId="0" applyFont="1" applyBorder="1" applyAlignment="1" applyProtection="1">
      <alignment vertical="top"/>
      <protection locked="0" hidden="1"/>
    </xf>
    <xf numFmtId="0" fontId="9" fillId="0" borderId="0" xfId="0" applyFont="1" applyBorder="1" applyAlignment="1" applyProtection="1">
      <alignment horizontal="right" vertical="center"/>
      <protection locked="0" hidden="1"/>
    </xf>
    <xf numFmtId="0" fontId="2" fillId="0" borderId="0" xfId="0" applyFont="1" applyBorder="1" applyAlignment="1" applyProtection="1">
      <alignment vertical="top"/>
      <protection locked="0" hidden="1"/>
    </xf>
    <xf numFmtId="0" fontId="3" fillId="0" borderId="0" xfId="0" applyFont="1" applyBorder="1" applyAlignment="1" applyProtection="1">
      <alignment vertical="top" wrapText="1"/>
      <protection locked="0" hidden="1"/>
    </xf>
    <xf numFmtId="0" fontId="1" fillId="0" borderId="0" xfId="0" applyFont="1" applyBorder="1" applyAlignment="1" applyProtection="1">
      <alignment vertical="top"/>
      <protection locked="0" hidden="1"/>
    </xf>
    <xf numFmtId="0" fontId="1" fillId="0" borderId="6" xfId="0" applyFont="1" applyBorder="1" applyAlignment="1" applyProtection="1">
      <alignment vertical="center" wrapText="1"/>
      <protection locked="0" hidden="1"/>
    </xf>
    <xf numFmtId="0" fontId="5" fillId="0" borderId="0" xfId="0" applyFont="1" applyBorder="1" applyProtection="1">
      <protection locked="0" hidden="1"/>
    </xf>
    <xf numFmtId="0" fontId="1" fillId="0" borderId="0" xfId="0" applyFont="1" applyBorder="1" applyAlignment="1" applyProtection="1">
      <alignment horizontal="right"/>
      <protection locked="0" hidden="1"/>
    </xf>
    <xf numFmtId="0" fontId="5" fillId="0" borderId="0" xfId="0" applyFont="1" applyBorder="1" applyAlignment="1" applyProtection="1">
      <alignment vertical="top"/>
      <protection locked="0" hidden="1"/>
    </xf>
    <xf numFmtId="0" fontId="4" fillId="0" borderId="0" xfId="0" applyFont="1" applyBorder="1" applyProtection="1">
      <protection locked="0" hidden="1"/>
    </xf>
    <xf numFmtId="0" fontId="1" fillId="0" borderId="11" xfId="0" applyFont="1" applyBorder="1" applyAlignment="1" applyProtection="1">
      <alignment vertical="center"/>
      <protection locked="0" hidden="1"/>
    </xf>
    <xf numFmtId="0" fontId="1" fillId="0" borderId="12" xfId="0" applyFont="1" applyBorder="1" applyAlignment="1" applyProtection="1">
      <alignment vertical="center"/>
      <protection locked="0" hidden="1"/>
    </xf>
    <xf numFmtId="167" fontId="5" fillId="0" borderId="5" xfId="0" applyNumberFormat="1" applyFont="1" applyBorder="1" applyAlignment="1" applyProtection="1">
      <alignment horizontal="center" vertical="center"/>
      <protection locked="0" hidden="1"/>
    </xf>
    <xf numFmtId="0" fontId="5" fillId="0" borderId="5" xfId="0" applyFont="1" applyBorder="1" applyAlignment="1" applyProtection="1">
      <alignment horizontal="center" vertical="center" wrapText="1"/>
      <protection locked="0" hidden="1"/>
    </xf>
    <xf numFmtId="167" fontId="5" fillId="0" borderId="5" xfId="0" applyNumberFormat="1" applyFont="1" applyBorder="1" applyAlignment="1" applyProtection="1">
      <alignment horizontal="right" vertical="center" shrinkToFit="1"/>
      <protection locked="0" hidden="1"/>
    </xf>
    <xf numFmtId="0" fontId="1" fillId="0" borderId="2" xfId="0" applyFont="1" applyBorder="1" applyAlignment="1" applyProtection="1">
      <alignment horizontal="center" vertical="center"/>
      <protection locked="0" hidden="1"/>
    </xf>
    <xf numFmtId="0" fontId="1" fillId="0" borderId="2" xfId="0" applyFont="1" applyBorder="1" applyAlignment="1" applyProtection="1">
      <alignment horizontal="center" vertical="center" wrapText="1"/>
      <protection locked="0" hidden="1"/>
    </xf>
    <xf numFmtId="170" fontId="1" fillId="0" borderId="2" xfId="0" applyNumberFormat="1" applyFont="1" applyBorder="1" applyAlignment="1" applyProtection="1">
      <alignment horizontal="right" vertical="center" shrinkToFit="1"/>
      <protection locked="0" hidden="1"/>
    </xf>
    <xf numFmtId="171" fontId="5" fillId="0" borderId="5" xfId="0" applyNumberFormat="1" applyFont="1" applyBorder="1" applyAlignment="1" applyProtection="1">
      <alignment horizontal="right" vertical="center" shrinkToFit="1"/>
      <protection locked="0" hidden="1"/>
    </xf>
    <xf numFmtId="172" fontId="1" fillId="0" borderId="2" xfId="0" applyNumberFormat="1" applyFont="1" applyBorder="1" applyAlignment="1" applyProtection="1">
      <alignment horizontal="right" vertical="center" shrinkToFit="1"/>
      <protection locked="0" hidden="1"/>
    </xf>
    <xf numFmtId="173" fontId="1" fillId="0" borderId="2" xfId="0" applyNumberFormat="1" applyFont="1" applyBorder="1" applyAlignment="1" applyProtection="1">
      <alignment horizontal="right" vertical="center" shrinkToFit="1"/>
      <protection locked="0" hidden="1"/>
    </xf>
    <xf numFmtId="174" fontId="1" fillId="0" borderId="2" xfId="0" applyNumberFormat="1" applyFont="1" applyBorder="1" applyAlignment="1" applyProtection="1">
      <alignment horizontal="right" vertical="center" shrinkToFit="1"/>
      <protection locked="0" hidden="1"/>
    </xf>
    <xf numFmtId="175" fontId="1" fillId="0" borderId="2" xfId="0" applyNumberFormat="1" applyFont="1" applyBorder="1" applyAlignment="1" applyProtection="1">
      <alignment horizontal="right" vertical="center" shrinkToFit="1"/>
      <protection locked="0" hidden="1"/>
    </xf>
    <xf numFmtId="167" fontId="1" fillId="0" borderId="2" xfId="0" applyNumberFormat="1" applyFont="1" applyBorder="1" applyAlignment="1" applyProtection="1">
      <alignment horizontal="right" vertical="center" shrinkToFit="1"/>
      <protection locked="0" hidden="1"/>
    </xf>
    <xf numFmtId="171" fontId="1" fillId="0" borderId="2" xfId="0" applyNumberFormat="1" applyFont="1" applyBorder="1" applyAlignment="1" applyProtection="1">
      <alignment horizontal="right" vertical="center" shrinkToFit="1"/>
      <protection locked="0" hidden="1"/>
    </xf>
    <xf numFmtId="166" fontId="5" fillId="0" borderId="5" xfId="0" applyNumberFormat="1" applyFont="1" applyBorder="1" applyAlignment="1" applyProtection="1">
      <alignment horizontal="right" vertical="center" shrinkToFit="1"/>
      <protection locked="0" hidden="1"/>
    </xf>
    <xf numFmtId="173" fontId="5" fillId="0" borderId="5" xfId="0" applyNumberFormat="1" applyFont="1" applyBorder="1" applyAlignment="1" applyProtection="1">
      <alignment horizontal="right" vertical="center" shrinkToFit="1"/>
      <protection locked="0" hidden="1"/>
    </xf>
    <xf numFmtId="172" fontId="5" fillId="0" borderId="5" xfId="0" applyNumberFormat="1" applyFont="1" applyBorder="1" applyAlignment="1" applyProtection="1">
      <alignment horizontal="right" vertical="center" shrinkToFit="1"/>
      <protection locked="0" hidden="1"/>
    </xf>
    <xf numFmtId="0" fontId="1" fillId="0" borderId="4" xfId="0" applyFont="1" applyBorder="1" applyAlignment="1" applyProtection="1">
      <alignment horizontal="center" vertical="center"/>
      <protection locked="0" hidden="1"/>
    </xf>
    <xf numFmtId="0" fontId="1" fillId="0" borderId="4" xfId="0" applyFont="1" applyBorder="1" applyAlignment="1" applyProtection="1">
      <alignment horizontal="center" vertical="center" wrapText="1"/>
      <protection locked="0" hidden="1"/>
    </xf>
    <xf numFmtId="172" fontId="1" fillId="0" borderId="4" xfId="0" applyNumberFormat="1" applyFont="1" applyBorder="1" applyAlignment="1" applyProtection="1">
      <alignment horizontal="right" vertical="center" shrinkToFit="1"/>
      <protection locked="0" hidden="1"/>
    </xf>
    <xf numFmtId="167" fontId="1" fillId="0" borderId="4" xfId="0" applyNumberFormat="1" applyFont="1" applyBorder="1" applyAlignment="1" applyProtection="1">
      <alignment horizontal="right" vertical="center" shrinkToFit="1"/>
      <protection locked="0" hidden="1"/>
    </xf>
    <xf numFmtId="171" fontId="1" fillId="0" borderId="4" xfId="0" applyNumberFormat="1" applyFont="1" applyBorder="1" applyAlignment="1" applyProtection="1">
      <alignment horizontal="right" vertical="center" shrinkToFit="1"/>
      <protection locked="0" hidden="1"/>
    </xf>
    <xf numFmtId="164" fontId="5" fillId="0" borderId="5" xfId="0" applyNumberFormat="1" applyFont="1" applyBorder="1" applyAlignment="1" applyProtection="1">
      <alignment horizontal="right" vertical="center" shrinkToFit="1"/>
      <protection locked="0" hidden="1"/>
    </xf>
    <xf numFmtId="170" fontId="5" fillId="0" borderId="5" xfId="0" applyNumberFormat="1" applyFont="1" applyBorder="1" applyAlignment="1" applyProtection="1">
      <alignment horizontal="right" vertical="center" shrinkToFit="1"/>
      <protection locked="0" hidden="1"/>
    </xf>
    <xf numFmtId="170" fontId="1" fillId="0" borderId="4" xfId="0" applyNumberFormat="1" applyFont="1" applyBorder="1" applyAlignment="1" applyProtection="1">
      <alignment horizontal="right" vertical="center" shrinkToFit="1"/>
      <protection locked="0" hidden="1"/>
    </xf>
    <xf numFmtId="175" fontId="5" fillId="0" borderId="5" xfId="0" applyNumberFormat="1" applyFont="1" applyBorder="1" applyAlignment="1" applyProtection="1">
      <alignment horizontal="right" vertical="center" shrinkToFit="1"/>
      <protection locked="0" hidden="1"/>
    </xf>
    <xf numFmtId="175" fontId="1" fillId="0" borderId="4" xfId="0" applyNumberFormat="1" applyFont="1" applyBorder="1" applyAlignment="1" applyProtection="1">
      <alignment horizontal="right" vertical="center" shrinkToFit="1"/>
      <protection locked="0" hidden="1"/>
    </xf>
    <xf numFmtId="0" fontId="0" fillId="0" borderId="9" xfId="0" applyFont="1" applyBorder="1" applyAlignment="1" applyProtection="1">
      <alignment vertical="center"/>
      <protection locked="0" hidden="1"/>
    </xf>
    <xf numFmtId="0" fontId="0" fillId="0" borderId="36" xfId="0" applyFont="1" applyBorder="1" applyProtection="1">
      <protection locked="0" hidden="1"/>
    </xf>
    <xf numFmtId="0" fontId="0" fillId="0" borderId="19" xfId="0" applyFont="1" applyBorder="1" applyAlignment="1" applyProtection="1">
      <alignment horizontal="right" vertical="center"/>
      <protection locked="0" hidden="1"/>
    </xf>
    <xf numFmtId="166" fontId="1" fillId="0" borderId="2" xfId="0" applyNumberFormat="1" applyFont="1" applyBorder="1" applyAlignment="1" applyProtection="1">
      <alignment horizontal="right" vertical="center" shrinkToFit="1"/>
      <protection locked="0" hidden="1"/>
    </xf>
    <xf numFmtId="173" fontId="1" fillId="0" borderId="4" xfId="0" applyNumberFormat="1" applyFont="1" applyBorder="1" applyAlignment="1" applyProtection="1">
      <alignment horizontal="right" vertical="center" shrinkToFit="1"/>
      <protection locked="0" hidden="1"/>
    </xf>
    <xf numFmtId="166" fontId="1" fillId="0" borderId="4" xfId="0" applyNumberFormat="1" applyFont="1" applyBorder="1" applyAlignment="1" applyProtection="1">
      <alignment horizontal="right" vertical="center" shrinkToFit="1"/>
      <protection locked="0" hidden="1"/>
    </xf>
    <xf numFmtId="0" fontId="1" fillId="0" borderId="4" xfId="0" applyFont="1" applyBorder="1" applyAlignment="1" applyProtection="1">
      <alignment horizontal="right" vertical="center" shrinkToFit="1"/>
      <protection locked="0" hidden="1"/>
    </xf>
    <xf numFmtId="0" fontId="1" fillId="0" borderId="1" xfId="0" applyFont="1" applyBorder="1" applyProtection="1">
      <protection locked="0" hidden="1"/>
    </xf>
    <xf numFmtId="0" fontId="1" fillId="0" borderId="1" xfId="0" applyFont="1" applyBorder="1" applyAlignment="1" applyProtection="1">
      <alignment wrapText="1"/>
      <protection locked="0" hidden="1"/>
    </xf>
    <xf numFmtId="0" fontId="1" fillId="2" borderId="0" xfId="0" applyFont="1" applyFill="1" applyBorder="1" applyAlignment="1" applyProtection="1">
      <alignment horizontal="right" vertical="center" wrapText="1" indent="1"/>
      <protection locked="0" hidden="1"/>
    </xf>
    <xf numFmtId="0" fontId="7" fillId="2" borderId="0" xfId="0" applyFont="1" applyFill="1" applyBorder="1" applyAlignment="1" applyProtection="1">
      <alignment horizontal="center" vertical="top"/>
      <protection locked="0" hidden="1"/>
    </xf>
    <xf numFmtId="0" fontId="7" fillId="2" borderId="16" xfId="0" applyFont="1" applyFill="1" applyBorder="1" applyAlignment="1" applyProtection="1">
      <alignment horizontal="center" vertical="top"/>
      <protection locked="0" hidden="1"/>
    </xf>
    <xf numFmtId="0" fontId="17" fillId="2" borderId="0" xfId="0" applyFont="1" applyFill="1" applyBorder="1" applyAlignment="1" applyProtection="1">
      <alignment horizontal="center" vertical="center"/>
      <protection locked="0" hidden="1"/>
    </xf>
    <xf numFmtId="0" fontId="1" fillId="2" borderId="0" xfId="0" applyFont="1" applyFill="1" applyBorder="1" applyAlignment="1" applyProtection="1">
      <alignment horizontal="center"/>
      <protection locked="0" hidden="1"/>
    </xf>
    <xf numFmtId="0" fontId="5" fillId="2" borderId="13" xfId="0" applyFont="1" applyFill="1" applyBorder="1" applyAlignment="1" applyProtection="1">
      <alignment horizontal="left" vertical="center" wrapText="1"/>
      <protection locked="0" hidden="1"/>
    </xf>
    <xf numFmtId="0" fontId="5" fillId="2" borderId="31" xfId="0" applyFont="1" applyFill="1" applyBorder="1" applyAlignment="1" applyProtection="1">
      <alignment horizontal="left" vertical="center" wrapText="1"/>
      <protection locked="0" hidden="1"/>
    </xf>
    <xf numFmtId="0" fontId="1" fillId="2" borderId="11" xfId="0" applyFont="1" applyFill="1" applyBorder="1" applyAlignment="1" applyProtection="1">
      <alignment horizontal="left" vertical="center" wrapText="1" indent="1"/>
      <protection locked="0" hidden="1"/>
    </xf>
    <xf numFmtId="0" fontId="1" fillId="2" borderId="3" xfId="0" applyFont="1" applyFill="1" applyBorder="1" applyAlignment="1" applyProtection="1">
      <alignment horizontal="left" vertical="center" wrapText="1" indent="1"/>
      <protection locked="0" hidden="1"/>
    </xf>
    <xf numFmtId="0" fontId="14" fillId="5" borderId="2" xfId="0" applyFont="1" applyFill="1" applyBorder="1" applyAlignment="1" applyProtection="1">
      <alignment horizontal="center" vertical="center"/>
      <protection locked="0" hidden="1"/>
    </xf>
    <xf numFmtId="0" fontId="5" fillId="2" borderId="0" xfId="0" applyFont="1" applyFill="1" applyBorder="1" applyAlignment="1" applyProtection="1">
      <alignment horizontal="center" vertical="top"/>
      <protection locked="0" hidden="1"/>
    </xf>
    <xf numFmtId="0" fontId="1" fillId="3" borderId="9" xfId="0" applyFont="1" applyFill="1" applyBorder="1" applyAlignment="1" applyProtection="1">
      <alignment horizontal="center" vertical="center" wrapText="1"/>
      <protection locked="0" hidden="1"/>
    </xf>
    <xf numFmtId="0" fontId="1" fillId="3" borderId="19" xfId="0" applyFont="1" applyFill="1" applyBorder="1" applyAlignment="1" applyProtection="1">
      <alignment horizontal="center" vertical="center" wrapText="1"/>
      <protection locked="0" hidden="1"/>
    </xf>
    <xf numFmtId="167" fontId="5" fillId="3" borderId="9" xfId="0" applyNumberFormat="1" applyFont="1" applyFill="1" applyBorder="1" applyAlignment="1" applyProtection="1">
      <alignment horizontal="center" vertical="center" wrapText="1"/>
      <protection locked="0" hidden="1"/>
    </xf>
    <xf numFmtId="0" fontId="5" fillId="3" borderId="19" xfId="0" applyFont="1" applyFill="1" applyBorder="1" applyAlignment="1" applyProtection="1">
      <alignment horizontal="center" vertical="center" wrapText="1"/>
      <protection locked="0" hidden="1"/>
    </xf>
    <xf numFmtId="0" fontId="1" fillId="2" borderId="14" xfId="0" applyFont="1" applyFill="1" applyBorder="1" applyAlignment="1" applyProtection="1">
      <alignment horizontal="left" vertical="center" wrapText="1"/>
      <protection locked="0" hidden="1"/>
    </xf>
    <xf numFmtId="0" fontId="1" fillId="2" borderId="17" xfId="0" applyFont="1" applyFill="1" applyBorder="1" applyAlignment="1" applyProtection="1">
      <alignment horizontal="left" vertical="center" wrapText="1"/>
      <protection locked="0" hidden="1"/>
    </xf>
    <xf numFmtId="0" fontId="47" fillId="2" borderId="36" xfId="0" applyFont="1" applyFill="1" applyBorder="1" applyAlignment="1" applyProtection="1">
      <alignment horizontal="left" vertical="center" wrapText="1"/>
      <protection locked="0" hidden="1"/>
    </xf>
    <xf numFmtId="0" fontId="0" fillId="2" borderId="36" xfId="0" applyFont="1" applyFill="1" applyBorder="1" applyAlignment="1" applyProtection="1">
      <alignment horizontal="left" vertical="center" wrapText="1"/>
      <protection locked="0" hidden="1"/>
    </xf>
    <xf numFmtId="0" fontId="48" fillId="2" borderId="0" xfId="0" applyFont="1" applyFill="1" applyBorder="1" applyAlignment="1" applyProtection="1">
      <alignment horizontal="center" vertical="center"/>
      <protection locked="0" hidden="1"/>
    </xf>
    <xf numFmtId="0" fontId="1" fillId="2" borderId="1" xfId="0" applyFont="1" applyFill="1" applyBorder="1" applyAlignment="1" applyProtection="1">
      <alignment horizontal="left" wrapText="1"/>
      <protection locked="0" hidden="1"/>
    </xf>
    <xf numFmtId="0" fontId="0" fillId="0" borderId="34" xfId="0" applyFont="1" applyBorder="1" applyAlignment="1">
      <alignment horizontal="center" wrapText="1"/>
    </xf>
    <xf numFmtId="0" fontId="0" fillId="0" borderId="33" xfId="0" applyFont="1" applyBorder="1" applyAlignment="1">
      <alignment horizontal="left" vertical="center"/>
    </xf>
    <xf numFmtId="0" fontId="0" fillId="0" borderId="0" xfId="0" applyFont="1" applyAlignment="1">
      <alignment horizontal="left" vertical="center" indent="2"/>
    </xf>
    <xf numFmtId="0" fontId="0" fillId="0" borderId="34" xfId="0" applyFont="1" applyBorder="1" applyAlignment="1">
      <alignment horizontal="left" vertical="center"/>
    </xf>
    <xf numFmtId="0" fontId="40" fillId="6" borderId="45" xfId="1" applyNumberFormat="1" applyFont="1" applyFill="1" applyBorder="1" applyAlignment="1">
      <alignment horizontal="center" vertical="center" shrinkToFit="1"/>
    </xf>
    <xf numFmtId="0" fontId="40" fillId="6" borderId="32" xfId="1" applyNumberFormat="1" applyFont="1" applyFill="1" applyBorder="1" applyAlignment="1">
      <alignment horizontal="center" vertical="center" shrinkToFit="1"/>
    </xf>
    <xf numFmtId="0" fontId="42" fillId="0" borderId="35" xfId="0" applyFont="1" applyBorder="1" applyAlignment="1">
      <alignment horizontal="center" vertical="center" wrapText="1"/>
    </xf>
    <xf numFmtId="0" fontId="43" fillId="0" borderId="0" xfId="0" applyFont="1" applyAlignment="1">
      <alignment horizontal="center" vertical="center"/>
    </xf>
    <xf numFmtId="0" fontId="44" fillId="0" borderId="33" xfId="0" applyFont="1" applyBorder="1" applyAlignment="1">
      <alignment horizontal="center" wrapText="1"/>
    </xf>
    <xf numFmtId="0" fontId="0" fillId="0" borderId="33" xfId="0" applyFont="1" applyBorder="1" applyAlignment="1">
      <alignment horizontal="center" wrapText="1"/>
    </xf>
    <xf numFmtId="0" fontId="42" fillId="0" borderId="35" xfId="0" applyFont="1" applyBorder="1" applyAlignment="1">
      <alignment horizontal="center" vertical="top" wrapText="1"/>
    </xf>
    <xf numFmtId="0" fontId="44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41" fillId="6" borderId="18" xfId="0" applyFont="1" applyFill="1" applyBorder="1" applyAlignment="1">
      <alignment horizontal="center" vertical="center" wrapText="1"/>
    </xf>
    <xf numFmtId="0" fontId="41" fillId="6" borderId="37" xfId="0" applyFont="1" applyFill="1" applyBorder="1" applyAlignment="1">
      <alignment horizontal="center" vertical="center" wrapText="1"/>
    </xf>
    <xf numFmtId="0" fontId="41" fillId="6" borderId="9" xfId="0" applyFont="1" applyFill="1" applyBorder="1" applyAlignment="1">
      <alignment horizontal="center" vertical="center" wrapText="1"/>
    </xf>
    <xf numFmtId="0" fontId="41" fillId="6" borderId="36" xfId="0" applyFont="1" applyFill="1" applyBorder="1" applyAlignment="1">
      <alignment horizontal="center" vertical="center" wrapText="1"/>
    </xf>
    <xf numFmtId="0" fontId="41" fillId="6" borderId="19" xfId="0" applyFont="1" applyFill="1" applyBorder="1" applyAlignment="1">
      <alignment horizontal="center" vertical="center" wrapText="1"/>
    </xf>
    <xf numFmtId="0" fontId="41" fillId="6" borderId="38" xfId="0" applyFont="1" applyFill="1" applyBorder="1" applyAlignment="1">
      <alignment horizontal="center" vertical="center" wrapText="1"/>
    </xf>
    <xf numFmtId="0" fontId="45" fillId="6" borderId="42" xfId="0" applyFont="1" applyFill="1" applyBorder="1" applyAlignment="1">
      <alignment horizontal="center" vertical="center" wrapText="1"/>
    </xf>
    <xf numFmtId="0" fontId="45" fillId="6" borderId="43" xfId="0" applyFont="1" applyFill="1" applyBorder="1" applyAlignment="1">
      <alignment horizontal="center" vertical="center" wrapText="1"/>
    </xf>
    <xf numFmtId="0" fontId="0" fillId="0" borderId="44" xfId="0" applyFont="1" applyBorder="1" applyAlignment="1">
      <alignment horizontal="left"/>
    </xf>
    <xf numFmtId="0" fontId="46" fillId="6" borderId="45" xfId="0" applyFont="1" applyFill="1" applyBorder="1" applyAlignment="1">
      <alignment horizontal="center" wrapText="1"/>
    </xf>
    <xf numFmtId="0" fontId="46" fillId="6" borderId="34" xfId="0" applyFont="1" applyFill="1" applyBorder="1" applyAlignment="1">
      <alignment horizontal="center" wrapText="1"/>
    </xf>
    <xf numFmtId="0" fontId="46" fillId="6" borderId="32" xfId="0" applyFont="1" applyFill="1" applyBorder="1" applyAlignment="1">
      <alignment horizontal="center" wrapText="1"/>
    </xf>
    <xf numFmtId="0" fontId="0" fillId="0" borderId="45" xfId="0" applyFont="1" applyBorder="1" applyAlignment="1">
      <alignment horizontal="center" vertical="top" shrinkToFit="1"/>
    </xf>
    <xf numFmtId="0" fontId="0" fillId="0" borderId="32" xfId="0" applyFont="1" applyBorder="1" applyAlignment="1">
      <alignment horizontal="center" vertical="top" shrinkToFit="1"/>
    </xf>
    <xf numFmtId="183" fontId="40" fillId="6" borderId="45" xfId="1" applyNumberFormat="1" applyFont="1" applyFill="1" applyBorder="1" applyAlignment="1">
      <alignment horizontal="center" vertical="center" shrinkToFit="1"/>
    </xf>
    <xf numFmtId="183" fontId="40" fillId="6" borderId="32" xfId="1" applyNumberFormat="1" applyFont="1" applyFill="1" applyBorder="1" applyAlignment="1">
      <alignment horizontal="center" vertical="center" shrinkToFit="1"/>
    </xf>
    <xf numFmtId="0" fontId="0" fillId="0" borderId="34" xfId="0" applyFont="1" applyBorder="1" applyAlignment="1">
      <alignment horizontal="left" vertical="top" wrapText="1"/>
    </xf>
    <xf numFmtId="182" fontId="0" fillId="0" borderId="45" xfId="0" applyNumberFormat="1" applyFont="1" applyBorder="1" applyAlignment="1">
      <alignment horizontal="center" vertical="top" shrinkToFit="1"/>
    </xf>
    <xf numFmtId="182" fontId="0" fillId="0" borderId="32" xfId="0" applyNumberFormat="1" applyFont="1" applyBorder="1" applyAlignment="1">
      <alignment horizontal="center" vertical="top" shrinkToFit="1"/>
    </xf>
    <xf numFmtId="182" fontId="40" fillId="6" borderId="45" xfId="1" applyNumberFormat="1" applyFont="1" applyFill="1" applyBorder="1" applyAlignment="1">
      <alignment horizontal="center" vertical="center" shrinkToFit="1"/>
    </xf>
    <xf numFmtId="182" fontId="40" fillId="6" borderId="32" xfId="1" applyNumberFormat="1" applyFont="1" applyFill="1" applyBorder="1" applyAlignment="1">
      <alignment horizontal="center" vertical="center" shrinkToFit="1"/>
    </xf>
    <xf numFmtId="183" fontId="0" fillId="0" borderId="45" xfId="0" applyNumberFormat="1" applyFont="1" applyBorder="1" applyAlignment="1">
      <alignment horizontal="center" vertical="top" shrinkToFit="1"/>
    </xf>
    <xf numFmtId="183" fontId="0" fillId="0" borderId="32" xfId="0" applyNumberFormat="1" applyFont="1" applyBorder="1" applyAlignment="1">
      <alignment horizontal="center" vertical="top" shrinkToFit="1"/>
    </xf>
    <xf numFmtId="0" fontId="0" fillId="0" borderId="34" xfId="0" applyFont="1" applyBorder="1" applyAlignment="1">
      <alignment horizontal="left" vertical="top"/>
    </xf>
    <xf numFmtId="44" fontId="22" fillId="0" borderId="34" xfId="1" applyFont="1" applyBorder="1" applyAlignment="1">
      <alignment horizontal="left" vertical="top"/>
    </xf>
    <xf numFmtId="0" fontId="1" fillId="2" borderId="0" xfId="0" applyFont="1" applyFill="1" applyBorder="1" applyAlignment="1" applyProtection="1">
      <alignment horizontal="left" vertical="center" wrapText="1"/>
      <protection locked="0" hidden="1"/>
    </xf>
    <xf numFmtId="0" fontId="11" fillId="2" borderId="0" xfId="0" applyFont="1" applyFill="1" applyBorder="1" applyAlignment="1" applyProtection="1">
      <alignment horizontal="center" vertical="top"/>
      <protection locked="0" hidden="1"/>
    </xf>
    <xf numFmtId="0" fontId="1" fillId="2" borderId="0" xfId="0" applyFont="1" applyFill="1" applyBorder="1" applyAlignment="1" applyProtection="1">
      <alignment horizontal="left" vertical="center"/>
      <protection locked="0" hidden="1"/>
    </xf>
    <xf numFmtId="0" fontId="11" fillId="2" borderId="0" xfId="0" applyFont="1" applyFill="1" applyBorder="1" applyAlignment="1" applyProtection="1">
      <alignment horizontal="center"/>
      <protection locked="0" hidden="1"/>
    </xf>
    <xf numFmtId="0" fontId="1" fillId="2" borderId="1" xfId="0" applyFont="1" applyFill="1" applyBorder="1" applyAlignment="1" applyProtection="1">
      <alignment horizontal="left" vertical="center" wrapText="1"/>
      <protection locked="0" hidden="1"/>
    </xf>
    <xf numFmtId="0" fontId="12" fillId="2" borderId="0" xfId="0" applyFont="1" applyFill="1" applyBorder="1" applyAlignment="1" applyProtection="1">
      <alignment horizontal="center" vertical="top"/>
      <protection locked="0" hidden="1"/>
    </xf>
    <xf numFmtId="0" fontId="20" fillId="2" borderId="14" xfId="0" applyFont="1" applyFill="1" applyBorder="1" applyAlignment="1" applyProtection="1">
      <alignment horizontal="left" vertical="top" wrapText="1"/>
      <protection locked="0" hidden="1"/>
    </xf>
    <xf numFmtId="0" fontId="15" fillId="2" borderId="0" xfId="0" applyFont="1" applyFill="1" applyBorder="1" applyAlignment="1" applyProtection="1">
      <alignment horizontal="left" vertical="top" wrapText="1"/>
      <protection locked="0" hidden="1"/>
    </xf>
    <xf numFmtId="0" fontId="16" fillId="2" borderId="17" xfId="0" applyFont="1" applyFill="1" applyBorder="1" applyAlignment="1" applyProtection="1">
      <alignment horizontal="left" vertical="top" wrapText="1"/>
      <protection locked="0" hidden="1"/>
    </xf>
    <xf numFmtId="0" fontId="21" fillId="2" borderId="11" xfId="0" applyFont="1" applyFill="1" applyBorder="1" applyAlignment="1" applyProtection="1">
      <alignment horizontal="left" vertical="center" wrapText="1"/>
      <protection locked="0" hidden="1"/>
    </xf>
    <xf numFmtId="0" fontId="18" fillId="2" borderId="12" xfId="0" applyFont="1" applyFill="1" applyBorder="1" applyAlignment="1" applyProtection="1">
      <alignment horizontal="left" vertical="center" wrapText="1"/>
      <protection locked="0" hidden="1"/>
    </xf>
    <xf numFmtId="0" fontId="13" fillId="2" borderId="0" xfId="0" applyFont="1" applyFill="1" applyBorder="1" applyAlignment="1" applyProtection="1">
      <alignment horizontal="center" vertical="center"/>
      <protection locked="0" hidden="1"/>
    </xf>
    <xf numFmtId="0" fontId="1" fillId="2" borderId="0" xfId="0" applyFont="1" applyFill="1" applyBorder="1" applyAlignment="1" applyProtection="1">
      <alignment horizontal="left" vertical="top" wrapText="1"/>
      <protection locked="0" hidden="1"/>
    </xf>
    <xf numFmtId="0" fontId="5" fillId="2" borderId="0" xfId="0" applyFont="1" applyFill="1" applyBorder="1" applyAlignment="1" applyProtection="1">
      <alignment horizontal="center"/>
      <protection locked="0" hidden="1"/>
    </xf>
    <xf numFmtId="0" fontId="28" fillId="2" borderId="0" xfId="0" applyFont="1" applyFill="1" applyBorder="1" applyAlignment="1" applyProtection="1">
      <alignment horizontal="left" vertical="top" wrapText="1"/>
      <protection locked="0" hidden="1"/>
    </xf>
    <xf numFmtId="0" fontId="1" fillId="2" borderId="0" xfId="0" applyFont="1" applyFill="1" applyBorder="1" applyAlignment="1" applyProtection="1">
      <alignment horizontal="center" vertical="top"/>
      <protection locked="0" hidden="1"/>
    </xf>
    <xf numFmtId="0" fontId="34" fillId="12" borderId="11" xfId="0" applyFont="1" applyFill="1" applyBorder="1" applyAlignment="1" applyProtection="1">
      <alignment horizontal="center" vertical="center"/>
      <protection locked="0" hidden="1"/>
    </xf>
    <xf numFmtId="0" fontId="34" fillId="8" borderId="12" xfId="0" applyFont="1" applyFill="1" applyBorder="1" applyAlignment="1" applyProtection="1">
      <alignment horizontal="center" vertical="center"/>
      <protection locked="0" hidden="1"/>
    </xf>
    <xf numFmtId="0" fontId="34" fillId="8" borderId="3" xfId="0" applyFont="1" applyFill="1" applyBorder="1" applyAlignment="1" applyProtection="1">
      <alignment horizontal="center" vertical="center"/>
      <protection locked="0" hidden="1"/>
    </xf>
    <xf numFmtId="0" fontId="8" fillId="6" borderId="18" xfId="0" applyFont="1" applyFill="1" applyBorder="1" applyAlignment="1" applyProtection="1">
      <alignment horizontal="center" vertical="center" wrapText="1"/>
      <protection locked="0" hidden="1"/>
    </xf>
    <xf numFmtId="0" fontId="8" fillId="6" borderId="20" xfId="0" applyFont="1" applyFill="1" applyBorder="1" applyAlignment="1" applyProtection="1">
      <alignment horizontal="center" vertical="center" wrapText="1"/>
      <protection locked="0" hidden="1"/>
    </xf>
    <xf numFmtId="0" fontId="8" fillId="6" borderId="9" xfId="0" applyFont="1" applyFill="1" applyBorder="1" applyAlignment="1" applyProtection="1">
      <alignment horizontal="center" vertical="center" wrapText="1"/>
      <protection locked="0" hidden="1"/>
    </xf>
    <xf numFmtId="0" fontId="8" fillId="6" borderId="19" xfId="0" applyFont="1" applyFill="1" applyBorder="1" applyAlignment="1" applyProtection="1">
      <alignment horizontal="center" vertical="center" wrapText="1"/>
      <protection locked="0" hidden="1"/>
    </xf>
    <xf numFmtId="0" fontId="29" fillId="6" borderId="12" xfId="0" applyFont="1" applyFill="1" applyBorder="1" applyAlignment="1" applyProtection="1">
      <alignment horizontal="center" vertical="top"/>
      <protection locked="0" hidden="1"/>
    </xf>
    <xf numFmtId="0" fontId="29" fillId="6" borderId="3" xfId="0" applyFont="1" applyFill="1" applyBorder="1" applyAlignment="1" applyProtection="1">
      <alignment horizontal="center" vertical="top"/>
      <protection locked="0" hidden="1"/>
    </xf>
    <xf numFmtId="0" fontId="34" fillId="7" borderId="11" xfId="0" applyFont="1" applyFill="1" applyBorder="1" applyAlignment="1" applyProtection="1">
      <alignment horizontal="center" vertical="center"/>
      <protection locked="0" hidden="1"/>
    </xf>
    <xf numFmtId="0" fontId="34" fillId="10" borderId="11" xfId="0" applyFont="1" applyFill="1" applyBorder="1" applyAlignment="1" applyProtection="1">
      <alignment horizontal="center" vertical="center"/>
      <protection locked="0" hidden="1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03"/>
  <sheetViews>
    <sheetView topLeftCell="A294" workbookViewId="0">
      <selection activeCell="B20" sqref="B20:C20"/>
    </sheetView>
  </sheetViews>
  <sheetFormatPr defaultRowHeight="12.75" outlineLevelRow="2" x14ac:dyDescent="0.35"/>
  <cols>
    <col min="1" max="1" width="8.33203125" customWidth="1"/>
    <col min="2" max="2" width="21.33203125" customWidth="1"/>
    <col min="3" max="3" width="50.53125" customWidth="1"/>
    <col min="4" max="4" width="19" customWidth="1"/>
    <col min="5" max="5" width="15.1328125" customWidth="1"/>
    <col min="6" max="6" width="10.33203125" customWidth="1"/>
  </cols>
  <sheetData>
    <row r="1" spans="1:6" ht="13.15" x14ac:dyDescent="0.35">
      <c r="A1" s="288"/>
      <c r="B1" s="288"/>
      <c r="C1" s="288"/>
      <c r="D1" s="288"/>
      <c r="E1" s="289" t="s">
        <v>867</v>
      </c>
    </row>
    <row r="2" spans="1:6" ht="6" customHeight="1" x14ac:dyDescent="0.35">
      <c r="A2" s="290"/>
      <c r="B2" s="290"/>
      <c r="C2" s="291"/>
      <c r="D2" s="292"/>
      <c r="E2" s="292"/>
    </row>
    <row r="3" spans="1:6" ht="37.5" customHeight="1" x14ac:dyDescent="0.35">
      <c r="A3" s="335" t="s">
        <v>83</v>
      </c>
      <c r="B3" s="335"/>
      <c r="C3" s="293" t="s">
        <v>84</v>
      </c>
      <c r="D3" s="293"/>
      <c r="E3" s="293"/>
    </row>
    <row r="4" spans="1:6" ht="7.5" customHeight="1" x14ac:dyDescent="0.35">
      <c r="A4" s="336"/>
      <c r="B4" s="336"/>
      <c r="C4" s="336"/>
      <c r="D4" s="337"/>
      <c r="E4" s="337"/>
    </row>
    <row r="5" spans="1:6" ht="37.5" customHeight="1" x14ac:dyDescent="0.35">
      <c r="A5" s="335" t="s">
        <v>85</v>
      </c>
      <c r="B5" s="335"/>
      <c r="C5" s="293" t="s">
        <v>86</v>
      </c>
      <c r="D5" s="293"/>
      <c r="E5" s="293"/>
    </row>
    <row r="6" spans="1:6" ht="13.15" x14ac:dyDescent="0.35">
      <c r="A6" s="336"/>
      <c r="B6" s="336"/>
      <c r="C6" s="336"/>
      <c r="D6" s="337"/>
      <c r="E6" s="337"/>
    </row>
    <row r="7" spans="1:6" ht="14.25" customHeight="1" x14ac:dyDescent="0.35">
      <c r="A7" s="294"/>
      <c r="B7" s="338" t="s">
        <v>868</v>
      </c>
      <c r="C7" s="338"/>
      <c r="D7" s="338"/>
      <c r="E7" s="338"/>
    </row>
    <row r="8" spans="1:6" ht="14.25" customHeight="1" x14ac:dyDescent="0.4">
      <c r="A8" s="295" t="s">
        <v>677</v>
      </c>
      <c r="B8" s="339" t="s">
        <v>89</v>
      </c>
      <c r="C8" s="339"/>
      <c r="D8" s="339"/>
      <c r="E8" s="339"/>
    </row>
    <row r="9" spans="1:6" ht="14.25" customHeight="1" x14ac:dyDescent="0.35">
      <c r="A9" s="345"/>
      <c r="B9" s="345"/>
      <c r="C9" s="345"/>
      <c r="D9" s="345"/>
      <c r="E9" s="345"/>
      <c r="F9" s="296"/>
    </row>
    <row r="10" spans="1:6" ht="41" customHeight="1" x14ac:dyDescent="0.35">
      <c r="A10" s="30" t="s">
        <v>682</v>
      </c>
      <c r="B10" s="346" t="s">
        <v>869</v>
      </c>
      <c r="C10" s="347"/>
      <c r="D10" s="30" t="s">
        <v>101</v>
      </c>
      <c r="E10" s="30" t="s">
        <v>102</v>
      </c>
    </row>
    <row r="11" spans="1:6" ht="13.15" x14ac:dyDescent="0.4">
      <c r="A11" s="48">
        <v>1</v>
      </c>
      <c r="B11" s="348">
        <v>2</v>
      </c>
      <c r="C11" s="349"/>
      <c r="D11" s="48">
        <v>3</v>
      </c>
      <c r="E11" s="48">
        <v>4</v>
      </c>
      <c r="F11" s="297"/>
    </row>
    <row r="12" spans="1:6" x14ac:dyDescent="0.35">
      <c r="A12" s="344" t="s">
        <v>870</v>
      </c>
      <c r="B12" s="344"/>
      <c r="C12" s="344"/>
      <c r="D12" s="344"/>
      <c r="E12" s="344"/>
    </row>
    <row r="13" spans="1:6" ht="5.0999999999999996" customHeight="1" outlineLevel="1" x14ac:dyDescent="0.35">
      <c r="A13" s="298"/>
      <c r="B13" s="299"/>
      <c r="C13" s="299"/>
      <c r="D13" s="299"/>
      <c r="E13" s="299"/>
    </row>
    <row r="14" spans="1:6" ht="25.5" customHeight="1" outlineLevel="1" x14ac:dyDescent="0.35">
      <c r="A14" s="300">
        <v>1</v>
      </c>
      <c r="B14" s="340" t="s">
        <v>114</v>
      </c>
      <c r="C14" s="341"/>
      <c r="D14" s="301" t="s">
        <v>115</v>
      </c>
      <c r="E14" s="302">
        <v>12</v>
      </c>
    </row>
    <row r="15" spans="1:6" ht="25.5" hidden="1" customHeight="1" outlineLevel="2" x14ac:dyDescent="0.35">
      <c r="A15" s="303"/>
      <c r="B15" s="342" t="s">
        <v>120</v>
      </c>
      <c r="C15" s="343"/>
      <c r="D15" s="304" t="s">
        <v>112</v>
      </c>
      <c r="E15" s="305">
        <v>25.401599999999998</v>
      </c>
    </row>
    <row r="16" spans="1:6" ht="14.25" customHeight="1" outlineLevel="1" collapsed="1" x14ac:dyDescent="0.35">
      <c r="A16" s="300">
        <v>2</v>
      </c>
      <c r="B16" s="340" t="s">
        <v>122</v>
      </c>
      <c r="C16" s="341"/>
      <c r="D16" s="301" t="s">
        <v>115</v>
      </c>
      <c r="E16" s="306">
        <v>4.8</v>
      </c>
    </row>
    <row r="17" spans="1:5" ht="25.5" hidden="1" customHeight="1" outlineLevel="2" x14ac:dyDescent="0.35">
      <c r="A17" s="303"/>
      <c r="B17" s="342" t="s">
        <v>126</v>
      </c>
      <c r="C17" s="343"/>
      <c r="D17" s="304" t="s">
        <v>112</v>
      </c>
      <c r="E17" s="307">
        <v>5.2254719999999999</v>
      </c>
    </row>
    <row r="18" spans="1:5" collapsed="1" x14ac:dyDescent="0.35">
      <c r="A18" s="344" t="s">
        <v>871</v>
      </c>
      <c r="B18" s="344"/>
      <c r="C18" s="344"/>
      <c r="D18" s="344"/>
      <c r="E18" s="344"/>
    </row>
    <row r="19" spans="1:5" ht="5.0999999999999996" customHeight="1" outlineLevel="1" x14ac:dyDescent="0.35">
      <c r="A19" s="298"/>
      <c r="B19" s="299"/>
      <c r="C19" s="299"/>
      <c r="D19" s="299"/>
      <c r="E19" s="299"/>
    </row>
    <row r="20" spans="1:5" ht="14.25" customHeight="1" outlineLevel="1" x14ac:dyDescent="0.35">
      <c r="A20" s="300">
        <v>3</v>
      </c>
      <c r="B20" s="340" t="s">
        <v>129</v>
      </c>
      <c r="C20" s="341"/>
      <c r="D20" s="301" t="s">
        <v>130</v>
      </c>
      <c r="E20" s="306">
        <v>7.2</v>
      </c>
    </row>
    <row r="21" spans="1:5" ht="25.5" hidden="1" customHeight="1" outlineLevel="2" x14ac:dyDescent="0.35">
      <c r="A21" s="303"/>
      <c r="B21" s="342" t="s">
        <v>134</v>
      </c>
      <c r="C21" s="343"/>
      <c r="D21" s="304" t="s">
        <v>112</v>
      </c>
      <c r="E21" s="308">
        <v>22.740480000000002</v>
      </c>
    </row>
    <row r="22" spans="1:5" ht="14.25" hidden="1" customHeight="1" outlineLevel="2" x14ac:dyDescent="0.35">
      <c r="A22" s="303"/>
      <c r="B22" s="342" t="s">
        <v>138</v>
      </c>
      <c r="C22" s="343"/>
      <c r="D22" s="304" t="s">
        <v>139</v>
      </c>
      <c r="E22" s="309">
        <v>1.3531392</v>
      </c>
    </row>
    <row r="23" spans="1:5" ht="14.25" hidden="1" customHeight="1" outlineLevel="2" x14ac:dyDescent="0.35">
      <c r="A23" s="303"/>
      <c r="B23" s="342" t="s">
        <v>142</v>
      </c>
      <c r="C23" s="343"/>
      <c r="D23" s="304" t="s">
        <v>139</v>
      </c>
      <c r="E23" s="309">
        <v>1.7490816</v>
      </c>
    </row>
    <row r="24" spans="1:5" ht="14.25" hidden="1" customHeight="1" outlineLevel="2" x14ac:dyDescent="0.35">
      <c r="A24" s="303"/>
      <c r="B24" s="342" t="s">
        <v>146</v>
      </c>
      <c r="C24" s="343"/>
      <c r="D24" s="304" t="s">
        <v>139</v>
      </c>
      <c r="E24" s="307">
        <v>5.2415999999999997E-2</v>
      </c>
    </row>
    <row r="25" spans="1:5" ht="25.5" hidden="1" customHeight="1" outlineLevel="2" x14ac:dyDescent="0.35">
      <c r="A25" s="303"/>
      <c r="B25" s="342" t="s">
        <v>149</v>
      </c>
      <c r="C25" s="343"/>
      <c r="D25" s="304" t="s">
        <v>139</v>
      </c>
      <c r="E25" s="309">
        <v>2.1772799999999998E-2</v>
      </c>
    </row>
    <row r="26" spans="1:5" ht="14.25" hidden="1" customHeight="1" outlineLevel="2" x14ac:dyDescent="0.35">
      <c r="A26" s="303"/>
      <c r="B26" s="342" t="s">
        <v>153</v>
      </c>
      <c r="C26" s="343"/>
      <c r="D26" s="304" t="s">
        <v>130</v>
      </c>
      <c r="E26" s="310">
        <v>7.3079999999999998</v>
      </c>
    </row>
    <row r="27" spans="1:5" ht="25.5" hidden="1" customHeight="1" outlineLevel="2" x14ac:dyDescent="0.35">
      <c r="A27" s="303"/>
      <c r="B27" s="342" t="s">
        <v>156</v>
      </c>
      <c r="C27" s="343"/>
      <c r="D27" s="304" t="s">
        <v>130</v>
      </c>
      <c r="E27" s="308">
        <v>1.584E-2</v>
      </c>
    </row>
    <row r="28" spans="1:5" ht="14.25" hidden="1" customHeight="1" outlineLevel="2" x14ac:dyDescent="0.35">
      <c r="A28" s="303"/>
      <c r="B28" s="342" t="s">
        <v>159</v>
      </c>
      <c r="C28" s="343"/>
      <c r="D28" s="304" t="s">
        <v>160</v>
      </c>
      <c r="E28" s="305">
        <v>1.8E-3</v>
      </c>
    </row>
    <row r="29" spans="1:5" ht="14.25" hidden="1" customHeight="1" outlineLevel="2" x14ac:dyDescent="0.35">
      <c r="A29" s="303"/>
      <c r="B29" s="342" t="s">
        <v>163</v>
      </c>
      <c r="C29" s="343"/>
      <c r="D29" s="304" t="s">
        <v>130</v>
      </c>
      <c r="E29" s="307">
        <v>2.0375999999999998E-2</v>
      </c>
    </row>
    <row r="30" spans="1:5" ht="14.25" hidden="1" customHeight="1" outlineLevel="2" x14ac:dyDescent="0.35">
      <c r="A30" s="303"/>
      <c r="B30" s="342" t="s">
        <v>166</v>
      </c>
      <c r="C30" s="343"/>
      <c r="D30" s="304" t="s">
        <v>167</v>
      </c>
      <c r="E30" s="305">
        <v>3.2256</v>
      </c>
    </row>
    <row r="31" spans="1:5" ht="25.5" hidden="1" customHeight="1" outlineLevel="2" x14ac:dyDescent="0.35">
      <c r="A31" s="303"/>
      <c r="B31" s="342" t="s">
        <v>170</v>
      </c>
      <c r="C31" s="343"/>
      <c r="D31" s="304" t="s">
        <v>171</v>
      </c>
      <c r="E31" s="310">
        <v>2.016</v>
      </c>
    </row>
    <row r="32" spans="1:5" ht="14.25" hidden="1" customHeight="1" outlineLevel="2" x14ac:dyDescent="0.35">
      <c r="A32" s="303"/>
      <c r="B32" s="342" t="s">
        <v>174</v>
      </c>
      <c r="C32" s="343"/>
      <c r="D32" s="304" t="s">
        <v>171</v>
      </c>
      <c r="E32" s="310">
        <v>1.296</v>
      </c>
    </row>
    <row r="33" spans="1:5" ht="14.25" hidden="1" customHeight="1" outlineLevel="2" x14ac:dyDescent="0.35">
      <c r="A33" s="303"/>
      <c r="B33" s="342" t="s">
        <v>177</v>
      </c>
      <c r="C33" s="343"/>
      <c r="D33" s="304" t="s">
        <v>178</v>
      </c>
      <c r="E33" s="308">
        <v>0.63504000000000005</v>
      </c>
    </row>
    <row r="34" spans="1:5" ht="25.5" customHeight="1" outlineLevel="1" collapsed="1" x14ac:dyDescent="0.35">
      <c r="A34" s="300">
        <v>4</v>
      </c>
      <c r="B34" s="340" t="s">
        <v>179</v>
      </c>
      <c r="C34" s="341"/>
      <c r="D34" s="301" t="s">
        <v>180</v>
      </c>
      <c r="E34" s="302">
        <v>66</v>
      </c>
    </row>
    <row r="35" spans="1:5" ht="25.5" hidden="1" customHeight="1" outlineLevel="2" x14ac:dyDescent="0.35">
      <c r="A35" s="303"/>
      <c r="B35" s="342" t="s">
        <v>185</v>
      </c>
      <c r="C35" s="343"/>
      <c r="D35" s="304" t="s">
        <v>112</v>
      </c>
      <c r="E35" s="308">
        <v>11.26356</v>
      </c>
    </row>
    <row r="36" spans="1:5" ht="14.25" hidden="1" customHeight="1" outlineLevel="2" x14ac:dyDescent="0.35">
      <c r="A36" s="303"/>
      <c r="B36" s="342" t="s">
        <v>146</v>
      </c>
      <c r="C36" s="343"/>
      <c r="D36" s="304" t="s">
        <v>139</v>
      </c>
      <c r="E36" s="308">
        <v>0.13991999999999999</v>
      </c>
    </row>
    <row r="37" spans="1:5" ht="14.25" hidden="1" customHeight="1" outlineLevel="2" x14ac:dyDescent="0.35">
      <c r="A37" s="303"/>
      <c r="B37" s="342" t="s">
        <v>191</v>
      </c>
      <c r="C37" s="343"/>
      <c r="D37" s="304" t="s">
        <v>171</v>
      </c>
      <c r="E37" s="311">
        <v>33</v>
      </c>
    </row>
    <row r="38" spans="1:5" ht="26.25" hidden="1" customHeight="1" outlineLevel="2" x14ac:dyDescent="0.35">
      <c r="A38" s="303"/>
      <c r="B38" s="342" t="s">
        <v>194</v>
      </c>
      <c r="C38" s="343"/>
      <c r="D38" s="304" t="s">
        <v>171</v>
      </c>
      <c r="E38" s="312">
        <v>158.4</v>
      </c>
    </row>
    <row r="39" spans="1:5" ht="14.25" customHeight="1" outlineLevel="1" collapsed="1" x14ac:dyDescent="0.35">
      <c r="A39" s="300">
        <v>5</v>
      </c>
      <c r="B39" s="340" t="s">
        <v>195</v>
      </c>
      <c r="C39" s="341"/>
      <c r="D39" s="301" t="s">
        <v>130</v>
      </c>
      <c r="E39" s="313">
        <v>2.88</v>
      </c>
    </row>
    <row r="40" spans="1:5" ht="25.5" hidden="1" customHeight="1" outlineLevel="2" x14ac:dyDescent="0.35">
      <c r="A40" s="303"/>
      <c r="B40" s="342" t="s">
        <v>199</v>
      </c>
      <c r="C40" s="343"/>
      <c r="D40" s="304" t="s">
        <v>112</v>
      </c>
      <c r="E40" s="308">
        <v>15.805440000000001</v>
      </c>
    </row>
    <row r="41" spans="1:5" ht="14.25" hidden="1" customHeight="1" outlineLevel="2" x14ac:dyDescent="0.35">
      <c r="A41" s="303"/>
      <c r="B41" s="342" t="s">
        <v>138</v>
      </c>
      <c r="C41" s="343"/>
      <c r="D41" s="304" t="s">
        <v>139</v>
      </c>
      <c r="E41" s="307">
        <v>0.940585</v>
      </c>
    </row>
    <row r="42" spans="1:5" ht="14.25" hidden="1" customHeight="1" outlineLevel="2" x14ac:dyDescent="0.35">
      <c r="A42" s="303"/>
      <c r="B42" s="342" t="s">
        <v>204</v>
      </c>
      <c r="C42" s="343"/>
      <c r="D42" s="304" t="s">
        <v>139</v>
      </c>
      <c r="E42" s="309">
        <v>8.7090999999999991E-3</v>
      </c>
    </row>
    <row r="43" spans="1:5" ht="14.25" hidden="1" customHeight="1" outlineLevel="2" x14ac:dyDescent="0.35">
      <c r="A43" s="303"/>
      <c r="B43" s="342" t="s">
        <v>142</v>
      </c>
      <c r="C43" s="343"/>
      <c r="D43" s="304" t="s">
        <v>139</v>
      </c>
      <c r="E43" s="309">
        <v>0.59189760000000002</v>
      </c>
    </row>
    <row r="44" spans="1:5" ht="14.25" hidden="1" customHeight="1" outlineLevel="2" x14ac:dyDescent="0.35">
      <c r="A44" s="303"/>
      <c r="B44" s="342" t="s">
        <v>146</v>
      </c>
      <c r="C44" s="343"/>
      <c r="D44" s="304" t="s">
        <v>139</v>
      </c>
      <c r="E44" s="309">
        <v>3.4836499999999999E-2</v>
      </c>
    </row>
    <row r="45" spans="1:5" ht="14.25" hidden="1" customHeight="1" outlineLevel="2" x14ac:dyDescent="0.35">
      <c r="A45" s="303"/>
      <c r="B45" s="342" t="s">
        <v>153</v>
      </c>
      <c r="C45" s="343"/>
      <c r="D45" s="304" t="s">
        <v>130</v>
      </c>
      <c r="E45" s="305">
        <v>2.9376000000000002</v>
      </c>
    </row>
    <row r="46" spans="1:5" ht="25.5" hidden="1" customHeight="1" outlineLevel="2" x14ac:dyDescent="0.35">
      <c r="A46" s="303"/>
      <c r="B46" s="342" t="s">
        <v>156</v>
      </c>
      <c r="C46" s="343"/>
      <c r="D46" s="304" t="s">
        <v>130</v>
      </c>
      <c r="E46" s="308">
        <v>2.0160000000000001E-2</v>
      </c>
    </row>
    <row r="47" spans="1:5" ht="14.25" hidden="1" customHeight="1" outlineLevel="2" x14ac:dyDescent="0.35">
      <c r="A47" s="303"/>
      <c r="B47" s="342" t="s">
        <v>159</v>
      </c>
      <c r="C47" s="343"/>
      <c r="D47" s="304" t="s">
        <v>160</v>
      </c>
      <c r="E47" s="309">
        <v>2.3616000000000002E-3</v>
      </c>
    </row>
    <row r="48" spans="1:5" ht="14.25" hidden="1" customHeight="1" outlineLevel="2" x14ac:dyDescent="0.35">
      <c r="A48" s="303"/>
      <c r="B48" s="342" t="s">
        <v>163</v>
      </c>
      <c r="C48" s="343"/>
      <c r="D48" s="304" t="s">
        <v>130</v>
      </c>
      <c r="E48" s="309">
        <v>1.22112E-2</v>
      </c>
    </row>
    <row r="49" spans="1:5" ht="14.25" hidden="1" customHeight="1" outlineLevel="2" x14ac:dyDescent="0.35">
      <c r="A49" s="303"/>
      <c r="B49" s="342" t="s">
        <v>166</v>
      </c>
      <c r="C49" s="343"/>
      <c r="D49" s="304" t="s">
        <v>167</v>
      </c>
      <c r="E49" s="308">
        <v>1.8748800000000001</v>
      </c>
    </row>
    <row r="50" spans="1:5" ht="25.5" hidden="1" customHeight="1" outlineLevel="2" x14ac:dyDescent="0.35">
      <c r="A50" s="303"/>
      <c r="B50" s="342" t="s">
        <v>170</v>
      </c>
      <c r="C50" s="343"/>
      <c r="D50" s="304" t="s">
        <v>171</v>
      </c>
      <c r="E50" s="308">
        <v>2.1945600000000001</v>
      </c>
    </row>
    <row r="51" spans="1:5" ht="14.25" hidden="1" customHeight="1" outlineLevel="2" x14ac:dyDescent="0.35">
      <c r="A51" s="303"/>
      <c r="B51" s="342" t="s">
        <v>174</v>
      </c>
      <c r="C51" s="343"/>
      <c r="D51" s="304" t="s">
        <v>171</v>
      </c>
      <c r="E51" s="310">
        <v>0.86399999999999999</v>
      </c>
    </row>
    <row r="52" spans="1:5" ht="14.25" hidden="1" customHeight="1" outlineLevel="2" x14ac:dyDescent="0.35">
      <c r="A52" s="303"/>
      <c r="B52" s="342" t="s">
        <v>177</v>
      </c>
      <c r="C52" s="343"/>
      <c r="D52" s="304" t="s">
        <v>178</v>
      </c>
      <c r="E52" s="310">
        <v>0.216</v>
      </c>
    </row>
    <row r="53" spans="1:5" collapsed="1" x14ac:dyDescent="0.35">
      <c r="A53" s="344" t="s">
        <v>872</v>
      </c>
      <c r="B53" s="344"/>
      <c r="C53" s="344"/>
      <c r="D53" s="344"/>
      <c r="E53" s="344"/>
    </row>
    <row r="54" spans="1:5" ht="5.0999999999999996" customHeight="1" outlineLevel="1" x14ac:dyDescent="0.35">
      <c r="A54" s="298"/>
      <c r="B54" s="299"/>
      <c r="C54" s="299"/>
      <c r="D54" s="299"/>
      <c r="E54" s="299"/>
    </row>
    <row r="55" spans="1:5" ht="14.25" customHeight="1" outlineLevel="1" x14ac:dyDescent="0.35">
      <c r="A55" s="300">
        <v>6</v>
      </c>
      <c r="B55" s="340" t="s">
        <v>217</v>
      </c>
      <c r="C55" s="341"/>
      <c r="D55" s="301" t="s">
        <v>218</v>
      </c>
      <c r="E55" s="314">
        <v>1.71984</v>
      </c>
    </row>
    <row r="56" spans="1:5" ht="25.5" hidden="1" customHeight="1" outlineLevel="2" x14ac:dyDescent="0.35">
      <c r="A56" s="303"/>
      <c r="B56" s="342" t="s">
        <v>222</v>
      </c>
      <c r="C56" s="343"/>
      <c r="D56" s="304" t="s">
        <v>112</v>
      </c>
      <c r="E56" s="309">
        <v>11.3261783</v>
      </c>
    </row>
    <row r="57" spans="1:5" ht="14.25" hidden="1" customHeight="1" outlineLevel="2" x14ac:dyDescent="0.35">
      <c r="A57" s="303"/>
      <c r="B57" s="342" t="s">
        <v>226</v>
      </c>
      <c r="C57" s="343"/>
      <c r="D57" s="304" t="s">
        <v>139</v>
      </c>
      <c r="E57" s="309">
        <v>0.4430308</v>
      </c>
    </row>
    <row r="58" spans="1:5" ht="14.25" hidden="1" customHeight="1" outlineLevel="2" x14ac:dyDescent="0.35">
      <c r="A58" s="303"/>
      <c r="B58" s="342" t="s">
        <v>229</v>
      </c>
      <c r="C58" s="343"/>
      <c r="D58" s="304" t="s">
        <v>139</v>
      </c>
      <c r="E58" s="309">
        <v>0.17335990000000001</v>
      </c>
    </row>
    <row r="59" spans="1:5" ht="14.25" hidden="1" customHeight="1" outlineLevel="2" x14ac:dyDescent="0.35">
      <c r="A59" s="303"/>
      <c r="B59" s="342" t="s">
        <v>142</v>
      </c>
      <c r="C59" s="343"/>
      <c r="D59" s="304" t="s">
        <v>139</v>
      </c>
      <c r="E59" s="309">
        <v>3.8139172000000001</v>
      </c>
    </row>
    <row r="60" spans="1:5" ht="14.25" hidden="1" customHeight="1" outlineLevel="2" x14ac:dyDescent="0.35">
      <c r="A60" s="303"/>
      <c r="B60" s="342" t="s">
        <v>233</v>
      </c>
      <c r="C60" s="343"/>
      <c r="D60" s="304" t="s">
        <v>139</v>
      </c>
      <c r="E60" s="309">
        <v>4.3147346000000004</v>
      </c>
    </row>
    <row r="61" spans="1:5" ht="37.5" hidden="1" customHeight="1" outlineLevel="2" x14ac:dyDescent="0.35">
      <c r="A61" s="303"/>
      <c r="B61" s="342" t="s">
        <v>237</v>
      </c>
      <c r="C61" s="343"/>
      <c r="D61" s="304" t="s">
        <v>238</v>
      </c>
      <c r="E61" s="307">
        <v>3.2161000000000002E-2</v>
      </c>
    </row>
    <row r="62" spans="1:5" ht="25.5" hidden="1" customHeight="1" outlineLevel="2" x14ac:dyDescent="0.35">
      <c r="A62" s="303"/>
      <c r="B62" s="342" t="s">
        <v>241</v>
      </c>
      <c r="C62" s="343"/>
      <c r="D62" s="304" t="s">
        <v>160</v>
      </c>
      <c r="E62" s="309">
        <v>8.5991999999999996E-3</v>
      </c>
    </row>
    <row r="63" spans="1:5" ht="25.5" hidden="1" customHeight="1" outlineLevel="2" x14ac:dyDescent="0.35">
      <c r="A63" s="303"/>
      <c r="B63" s="342" t="s">
        <v>244</v>
      </c>
      <c r="C63" s="343"/>
      <c r="D63" s="304" t="s">
        <v>130</v>
      </c>
      <c r="E63" s="309">
        <v>1.7714E-3</v>
      </c>
    </row>
    <row r="64" spans="1:5" ht="14.25" hidden="1" customHeight="1" outlineLevel="2" x14ac:dyDescent="0.35">
      <c r="A64" s="303"/>
      <c r="B64" s="342" t="s">
        <v>247</v>
      </c>
      <c r="C64" s="343"/>
      <c r="D64" s="304" t="s">
        <v>160</v>
      </c>
      <c r="E64" s="309">
        <v>6.8793999999999999E-3</v>
      </c>
    </row>
    <row r="65" spans="1:5" ht="14.25" hidden="1" customHeight="1" outlineLevel="2" x14ac:dyDescent="0.35">
      <c r="A65" s="303"/>
      <c r="B65" s="342" t="s">
        <v>250</v>
      </c>
      <c r="C65" s="343"/>
      <c r="D65" s="304" t="s">
        <v>130</v>
      </c>
      <c r="E65" s="307">
        <v>3.353688</v>
      </c>
    </row>
    <row r="66" spans="1:5" ht="14.25" hidden="1" customHeight="1" outlineLevel="2" x14ac:dyDescent="0.35">
      <c r="A66" s="303"/>
      <c r="B66" s="342" t="s">
        <v>253</v>
      </c>
      <c r="C66" s="343"/>
      <c r="D66" s="304" t="s">
        <v>171</v>
      </c>
      <c r="E66" s="309">
        <v>1.0147056000000001</v>
      </c>
    </row>
    <row r="67" spans="1:5" ht="14.25" hidden="1" customHeight="1" outlineLevel="2" x14ac:dyDescent="0.35">
      <c r="A67" s="303"/>
      <c r="B67" s="342" t="s">
        <v>256</v>
      </c>
      <c r="C67" s="343"/>
      <c r="D67" s="304" t="s">
        <v>160</v>
      </c>
      <c r="E67" s="309">
        <v>5.3319999999999995E-4</v>
      </c>
    </row>
    <row r="68" spans="1:5" ht="14.25" hidden="1" customHeight="1" outlineLevel="2" x14ac:dyDescent="0.35">
      <c r="A68" s="303"/>
      <c r="B68" s="342" t="s">
        <v>259</v>
      </c>
      <c r="C68" s="343"/>
      <c r="D68" s="304" t="s">
        <v>160</v>
      </c>
      <c r="E68" s="309">
        <v>1.0319000000000001E-3</v>
      </c>
    </row>
    <row r="69" spans="1:5" ht="14.25" hidden="1" customHeight="1" outlineLevel="2" x14ac:dyDescent="0.35">
      <c r="A69" s="303"/>
      <c r="B69" s="342" t="s">
        <v>262</v>
      </c>
      <c r="C69" s="343"/>
      <c r="D69" s="304" t="s">
        <v>171</v>
      </c>
      <c r="E69" s="307">
        <v>0.68793599999999999</v>
      </c>
    </row>
    <row r="70" spans="1:5" ht="25.5" hidden="1" customHeight="1" outlineLevel="2" x14ac:dyDescent="0.35">
      <c r="A70" s="303"/>
      <c r="B70" s="342" t="s">
        <v>170</v>
      </c>
      <c r="C70" s="343"/>
      <c r="D70" s="304" t="s">
        <v>171</v>
      </c>
      <c r="E70" s="309">
        <v>5.1595200000000001E-2</v>
      </c>
    </row>
    <row r="71" spans="1:5" ht="25.5" hidden="1" customHeight="1" outlineLevel="2" x14ac:dyDescent="0.35">
      <c r="A71" s="303"/>
      <c r="B71" s="342" t="s">
        <v>266</v>
      </c>
      <c r="C71" s="343"/>
      <c r="D71" s="304" t="s">
        <v>160</v>
      </c>
      <c r="E71" s="309">
        <v>3.3365000000000001E-3</v>
      </c>
    </row>
    <row r="72" spans="1:5" ht="14.25" hidden="1" customHeight="1" outlineLevel="2" x14ac:dyDescent="0.35">
      <c r="A72" s="303"/>
      <c r="B72" s="342" t="s">
        <v>174</v>
      </c>
      <c r="C72" s="343"/>
      <c r="D72" s="304" t="s">
        <v>171</v>
      </c>
      <c r="E72" s="309">
        <v>1.7198399999999999E-2</v>
      </c>
    </row>
    <row r="73" spans="1:5" ht="14.25" hidden="1" customHeight="1" outlineLevel="2" x14ac:dyDescent="0.35">
      <c r="A73" s="303"/>
      <c r="B73" s="342" t="s">
        <v>270</v>
      </c>
      <c r="C73" s="343"/>
      <c r="D73" s="304" t="s">
        <v>160</v>
      </c>
      <c r="E73" s="307">
        <v>1.7200000000000001E-4</v>
      </c>
    </row>
    <row r="74" spans="1:5" ht="14.25" customHeight="1" outlineLevel="1" collapsed="1" x14ac:dyDescent="0.35">
      <c r="A74" s="300">
        <v>7</v>
      </c>
      <c r="B74" s="340" t="s">
        <v>271</v>
      </c>
      <c r="C74" s="341"/>
      <c r="D74" s="301" t="s">
        <v>218</v>
      </c>
      <c r="E74" s="315">
        <v>1.122196</v>
      </c>
    </row>
    <row r="75" spans="1:5" ht="25.5" hidden="1" customHeight="1" outlineLevel="2" x14ac:dyDescent="0.35">
      <c r="A75" s="303"/>
      <c r="B75" s="342" t="s">
        <v>275</v>
      </c>
      <c r="C75" s="343"/>
      <c r="D75" s="304" t="s">
        <v>112</v>
      </c>
      <c r="E75" s="309">
        <v>17.721719199999999</v>
      </c>
    </row>
    <row r="76" spans="1:5" ht="14.25" hidden="1" customHeight="1" outlineLevel="2" x14ac:dyDescent="0.35">
      <c r="A76" s="303"/>
      <c r="B76" s="342" t="s">
        <v>229</v>
      </c>
      <c r="C76" s="343"/>
      <c r="D76" s="304" t="s">
        <v>139</v>
      </c>
      <c r="E76" s="309">
        <v>0.72897849999999997</v>
      </c>
    </row>
    <row r="77" spans="1:5" ht="14.25" hidden="1" customHeight="1" outlineLevel="2" x14ac:dyDescent="0.35">
      <c r="A77" s="303"/>
      <c r="B77" s="342" t="s">
        <v>142</v>
      </c>
      <c r="C77" s="343"/>
      <c r="D77" s="304" t="s">
        <v>139</v>
      </c>
      <c r="E77" s="309">
        <v>1.7696582000000001</v>
      </c>
    </row>
    <row r="78" spans="1:5" ht="14.25" hidden="1" customHeight="1" outlineLevel="2" x14ac:dyDescent="0.35">
      <c r="A78" s="303"/>
      <c r="B78" s="342" t="s">
        <v>146</v>
      </c>
      <c r="C78" s="343"/>
      <c r="D78" s="304" t="s">
        <v>139</v>
      </c>
      <c r="E78" s="309">
        <v>0.2388033</v>
      </c>
    </row>
    <row r="79" spans="1:5" ht="14.25" hidden="1" customHeight="1" outlineLevel="2" x14ac:dyDescent="0.35">
      <c r="A79" s="303"/>
      <c r="B79" s="342" t="s">
        <v>233</v>
      </c>
      <c r="C79" s="343"/>
      <c r="D79" s="304" t="s">
        <v>139</v>
      </c>
      <c r="E79" s="309">
        <v>0.84209590000000001</v>
      </c>
    </row>
    <row r="80" spans="1:5" ht="37.5" hidden="1" customHeight="1" outlineLevel="2" x14ac:dyDescent="0.35">
      <c r="A80" s="303"/>
      <c r="B80" s="342" t="s">
        <v>237</v>
      </c>
      <c r="C80" s="343"/>
      <c r="D80" s="304" t="s">
        <v>238</v>
      </c>
      <c r="E80" s="309">
        <v>2.09851E-2</v>
      </c>
    </row>
    <row r="81" spans="1:5" ht="25.5" hidden="1" customHeight="1" outlineLevel="2" x14ac:dyDescent="0.35">
      <c r="A81" s="303"/>
      <c r="B81" s="342" t="s">
        <v>241</v>
      </c>
      <c r="C81" s="343"/>
      <c r="D81" s="304" t="s">
        <v>160</v>
      </c>
      <c r="E81" s="309">
        <v>1.122E-4</v>
      </c>
    </row>
    <row r="82" spans="1:5" ht="25.5" hidden="1" customHeight="1" outlineLevel="2" x14ac:dyDescent="0.35">
      <c r="A82" s="303"/>
      <c r="B82" s="342" t="s">
        <v>244</v>
      </c>
      <c r="C82" s="343"/>
      <c r="D82" s="304" t="s">
        <v>130</v>
      </c>
      <c r="E82" s="309">
        <v>1.1559000000000001E-3</v>
      </c>
    </row>
    <row r="83" spans="1:5" ht="14.25" hidden="1" customHeight="1" outlineLevel="2" x14ac:dyDescent="0.35">
      <c r="A83" s="303"/>
      <c r="B83" s="342" t="s">
        <v>247</v>
      </c>
      <c r="C83" s="343"/>
      <c r="D83" s="304" t="s">
        <v>160</v>
      </c>
      <c r="E83" s="309">
        <v>3.3666E-3</v>
      </c>
    </row>
    <row r="84" spans="1:5" ht="14.25" hidden="1" customHeight="1" outlineLevel="2" x14ac:dyDescent="0.35">
      <c r="A84" s="303"/>
      <c r="B84" s="342" t="s">
        <v>250</v>
      </c>
      <c r="C84" s="343"/>
      <c r="D84" s="304" t="s">
        <v>130</v>
      </c>
      <c r="E84" s="307">
        <v>0.56109799999999999</v>
      </c>
    </row>
    <row r="85" spans="1:5" ht="14.25" hidden="1" customHeight="1" outlineLevel="2" x14ac:dyDescent="0.35">
      <c r="A85" s="303"/>
      <c r="B85" s="342" t="s">
        <v>253</v>
      </c>
      <c r="C85" s="343"/>
      <c r="D85" s="304" t="s">
        <v>171</v>
      </c>
      <c r="E85" s="309">
        <v>0.16832939999999999</v>
      </c>
    </row>
    <row r="86" spans="1:5" ht="14.25" hidden="1" customHeight="1" outlineLevel="2" x14ac:dyDescent="0.35">
      <c r="A86" s="303"/>
      <c r="B86" s="342" t="s">
        <v>256</v>
      </c>
      <c r="C86" s="343"/>
      <c r="D86" s="304" t="s">
        <v>160</v>
      </c>
      <c r="E86" s="309">
        <v>3.479E-4</v>
      </c>
    </row>
    <row r="87" spans="1:5" ht="14.25" hidden="1" customHeight="1" outlineLevel="2" x14ac:dyDescent="0.35">
      <c r="A87" s="303"/>
      <c r="B87" s="342" t="s">
        <v>259</v>
      </c>
      <c r="C87" s="343"/>
      <c r="D87" s="304" t="s">
        <v>160</v>
      </c>
      <c r="E87" s="309">
        <v>6.7330000000000005E-4</v>
      </c>
    </row>
    <row r="88" spans="1:5" ht="14.25" hidden="1" customHeight="1" outlineLevel="2" x14ac:dyDescent="0.35">
      <c r="A88" s="303"/>
      <c r="B88" s="342" t="s">
        <v>262</v>
      </c>
      <c r="C88" s="343"/>
      <c r="D88" s="304" t="s">
        <v>171</v>
      </c>
      <c r="E88" s="309">
        <v>2.9177095999999998</v>
      </c>
    </row>
    <row r="89" spans="1:5" ht="25.5" hidden="1" customHeight="1" outlineLevel="2" x14ac:dyDescent="0.35">
      <c r="A89" s="303"/>
      <c r="B89" s="342" t="s">
        <v>170</v>
      </c>
      <c r="C89" s="343"/>
      <c r="D89" s="304" t="s">
        <v>171</v>
      </c>
      <c r="E89" s="309">
        <v>3.3665899999999999E-2</v>
      </c>
    </row>
    <row r="90" spans="1:5" ht="25.5" hidden="1" customHeight="1" outlineLevel="2" x14ac:dyDescent="0.35">
      <c r="A90" s="303"/>
      <c r="B90" s="342" t="s">
        <v>266</v>
      </c>
      <c r="C90" s="343"/>
      <c r="D90" s="304" t="s">
        <v>160</v>
      </c>
      <c r="E90" s="309">
        <v>2.1771E-3</v>
      </c>
    </row>
    <row r="91" spans="1:5" ht="14.25" hidden="1" customHeight="1" outlineLevel="2" x14ac:dyDescent="0.35">
      <c r="A91" s="303"/>
      <c r="B91" s="342" t="s">
        <v>174</v>
      </c>
      <c r="C91" s="343"/>
      <c r="D91" s="304" t="s">
        <v>171</v>
      </c>
      <c r="E91" s="307">
        <v>1.1221999999999999E-2</v>
      </c>
    </row>
    <row r="92" spans="1:5" ht="14.25" hidden="1" customHeight="1" outlineLevel="2" x14ac:dyDescent="0.35">
      <c r="A92" s="303"/>
      <c r="B92" s="342" t="s">
        <v>270</v>
      </c>
      <c r="C92" s="343"/>
      <c r="D92" s="304" t="s">
        <v>160</v>
      </c>
      <c r="E92" s="309">
        <v>1.122E-4</v>
      </c>
    </row>
    <row r="93" spans="1:5" ht="25.5" customHeight="1" outlineLevel="1" collapsed="1" x14ac:dyDescent="0.35">
      <c r="A93" s="316"/>
      <c r="B93" s="350" t="s">
        <v>295</v>
      </c>
      <c r="C93" s="351"/>
      <c r="D93" s="317" t="s">
        <v>160</v>
      </c>
      <c r="E93" s="318">
        <v>2.8420359999999998</v>
      </c>
    </row>
    <row r="94" spans="1:5" ht="14.25" customHeight="1" outlineLevel="1" x14ac:dyDescent="0.35">
      <c r="A94" s="300">
        <v>8</v>
      </c>
      <c r="B94" s="340" t="s">
        <v>296</v>
      </c>
      <c r="C94" s="341"/>
      <c r="D94" s="301" t="s">
        <v>218</v>
      </c>
      <c r="E94" s="315">
        <v>7.4323540000000001</v>
      </c>
    </row>
    <row r="95" spans="1:5" ht="25.5" hidden="1" customHeight="1" outlineLevel="2" x14ac:dyDescent="0.35">
      <c r="A95" s="303"/>
      <c r="B95" s="342" t="s">
        <v>300</v>
      </c>
      <c r="C95" s="343"/>
      <c r="D95" s="304" t="s">
        <v>112</v>
      </c>
      <c r="E95" s="309">
        <v>184.7980499</v>
      </c>
    </row>
    <row r="96" spans="1:5" ht="14.25" hidden="1" customHeight="1" outlineLevel="2" x14ac:dyDescent="0.35">
      <c r="A96" s="303"/>
      <c r="B96" s="342" t="s">
        <v>229</v>
      </c>
      <c r="C96" s="343"/>
      <c r="D96" s="304" t="s">
        <v>139</v>
      </c>
      <c r="E96" s="309">
        <v>2.0810591000000001</v>
      </c>
    </row>
    <row r="97" spans="1:5" ht="14.25" hidden="1" customHeight="1" outlineLevel="2" x14ac:dyDescent="0.35">
      <c r="A97" s="303"/>
      <c r="B97" s="342" t="s">
        <v>305</v>
      </c>
      <c r="C97" s="343"/>
      <c r="D97" s="304" t="s">
        <v>139</v>
      </c>
      <c r="E97" s="309">
        <v>0.74918130000000005</v>
      </c>
    </row>
    <row r="98" spans="1:5" ht="25.5" hidden="1" customHeight="1" outlineLevel="2" x14ac:dyDescent="0.35">
      <c r="A98" s="303"/>
      <c r="B98" s="342" t="s">
        <v>308</v>
      </c>
      <c r="C98" s="343"/>
      <c r="D98" s="304" t="s">
        <v>139</v>
      </c>
      <c r="E98" s="309">
        <v>25.055951799999999</v>
      </c>
    </row>
    <row r="99" spans="1:5" ht="14.25" hidden="1" customHeight="1" outlineLevel="2" x14ac:dyDescent="0.35">
      <c r="A99" s="303"/>
      <c r="B99" s="342" t="s">
        <v>311</v>
      </c>
      <c r="C99" s="343"/>
      <c r="D99" s="304" t="s">
        <v>139</v>
      </c>
      <c r="E99" s="307">
        <v>1.831332</v>
      </c>
    </row>
    <row r="100" spans="1:5" ht="25.5" hidden="1" customHeight="1" outlineLevel="2" x14ac:dyDescent="0.35">
      <c r="A100" s="303"/>
      <c r="B100" s="342" t="s">
        <v>314</v>
      </c>
      <c r="C100" s="343"/>
      <c r="D100" s="304" t="s">
        <v>139</v>
      </c>
      <c r="E100" s="309">
        <v>0.16648470000000001</v>
      </c>
    </row>
    <row r="101" spans="1:5" ht="14.25" hidden="1" customHeight="1" outlineLevel="2" x14ac:dyDescent="0.35">
      <c r="A101" s="303"/>
      <c r="B101" s="342" t="s">
        <v>142</v>
      </c>
      <c r="C101" s="343"/>
      <c r="D101" s="304" t="s">
        <v>139</v>
      </c>
      <c r="E101" s="307">
        <v>1.831332</v>
      </c>
    </row>
    <row r="102" spans="1:5" ht="14.25" hidden="1" customHeight="1" outlineLevel="2" x14ac:dyDescent="0.35">
      <c r="A102" s="303"/>
      <c r="B102" s="342" t="s">
        <v>146</v>
      </c>
      <c r="C102" s="343"/>
      <c r="D102" s="304" t="s">
        <v>139</v>
      </c>
      <c r="E102" s="309">
        <v>2.5805132999999998</v>
      </c>
    </row>
    <row r="103" spans="1:5" ht="14.25" hidden="1" customHeight="1" outlineLevel="2" x14ac:dyDescent="0.35">
      <c r="A103" s="303"/>
      <c r="B103" s="342" t="s">
        <v>233</v>
      </c>
      <c r="C103" s="343"/>
      <c r="D103" s="304" t="s">
        <v>139</v>
      </c>
      <c r="E103" s="309">
        <v>18.646289700000001</v>
      </c>
    </row>
    <row r="104" spans="1:5" ht="37.5" hidden="1" customHeight="1" outlineLevel="2" x14ac:dyDescent="0.35">
      <c r="A104" s="303"/>
      <c r="B104" s="342" t="s">
        <v>237</v>
      </c>
      <c r="C104" s="343"/>
      <c r="D104" s="304" t="s">
        <v>238</v>
      </c>
      <c r="E104" s="307">
        <v>0.138985</v>
      </c>
    </row>
    <row r="105" spans="1:5" ht="25.5" hidden="1" customHeight="1" outlineLevel="2" x14ac:dyDescent="0.35">
      <c r="A105" s="303"/>
      <c r="B105" s="342" t="s">
        <v>241</v>
      </c>
      <c r="C105" s="343"/>
      <c r="D105" s="304" t="s">
        <v>160</v>
      </c>
      <c r="E105" s="309">
        <v>0.1412147</v>
      </c>
    </row>
    <row r="106" spans="1:5" ht="25.5" hidden="1" customHeight="1" outlineLevel="2" x14ac:dyDescent="0.35">
      <c r="A106" s="303"/>
      <c r="B106" s="342" t="s">
        <v>244</v>
      </c>
      <c r="C106" s="343"/>
      <c r="D106" s="304" t="s">
        <v>130</v>
      </c>
      <c r="E106" s="309">
        <v>7.6553000000000003E-3</v>
      </c>
    </row>
    <row r="107" spans="1:5" ht="14.25" hidden="1" customHeight="1" outlineLevel="2" x14ac:dyDescent="0.35">
      <c r="A107" s="303"/>
      <c r="B107" s="342" t="s">
        <v>324</v>
      </c>
      <c r="C107" s="343"/>
      <c r="D107" s="304" t="s">
        <v>160</v>
      </c>
      <c r="E107" s="309">
        <v>5.2026500000000003E-2</v>
      </c>
    </row>
    <row r="108" spans="1:5" ht="14.25" hidden="1" customHeight="1" outlineLevel="2" x14ac:dyDescent="0.35">
      <c r="A108" s="303"/>
      <c r="B108" s="342" t="s">
        <v>247</v>
      </c>
      <c r="C108" s="343"/>
      <c r="D108" s="304" t="s">
        <v>160</v>
      </c>
      <c r="E108" s="309">
        <v>2.97294E-2</v>
      </c>
    </row>
    <row r="109" spans="1:5" ht="14.25" hidden="1" customHeight="1" outlineLevel="2" x14ac:dyDescent="0.35">
      <c r="A109" s="303"/>
      <c r="B109" s="342" t="s">
        <v>250</v>
      </c>
      <c r="C109" s="343"/>
      <c r="D109" s="304" t="s">
        <v>130</v>
      </c>
      <c r="E109" s="309">
        <v>14.4930903</v>
      </c>
    </row>
    <row r="110" spans="1:5" ht="14.25" hidden="1" customHeight="1" outlineLevel="2" x14ac:dyDescent="0.35">
      <c r="A110" s="303"/>
      <c r="B110" s="342" t="s">
        <v>253</v>
      </c>
      <c r="C110" s="343"/>
      <c r="D110" s="304" t="s">
        <v>171</v>
      </c>
      <c r="E110" s="309">
        <v>4.3850889000000004</v>
      </c>
    </row>
    <row r="111" spans="1:5" ht="14.25" hidden="1" customHeight="1" outlineLevel="2" x14ac:dyDescent="0.35">
      <c r="A111" s="303"/>
      <c r="B111" s="342" t="s">
        <v>256</v>
      </c>
      <c r="C111" s="343"/>
      <c r="D111" s="304" t="s">
        <v>160</v>
      </c>
      <c r="E111" s="307">
        <v>2.3040000000000001E-3</v>
      </c>
    </row>
    <row r="112" spans="1:5" ht="14.25" hidden="1" customHeight="1" outlineLevel="2" x14ac:dyDescent="0.35">
      <c r="A112" s="303"/>
      <c r="B112" s="342" t="s">
        <v>259</v>
      </c>
      <c r="C112" s="343"/>
      <c r="D112" s="304" t="s">
        <v>160</v>
      </c>
      <c r="E112" s="309">
        <v>4.4593999999999996E-3</v>
      </c>
    </row>
    <row r="113" spans="1:5" ht="14.25" hidden="1" customHeight="1" outlineLevel="2" x14ac:dyDescent="0.35">
      <c r="A113" s="303"/>
      <c r="B113" s="342" t="s">
        <v>262</v>
      </c>
      <c r="C113" s="343"/>
      <c r="D113" s="304" t="s">
        <v>171</v>
      </c>
      <c r="E113" s="309">
        <v>1.4864708</v>
      </c>
    </row>
    <row r="114" spans="1:5" ht="25.5" hidden="1" customHeight="1" outlineLevel="2" x14ac:dyDescent="0.35">
      <c r="A114" s="303"/>
      <c r="B114" s="342" t="s">
        <v>170</v>
      </c>
      <c r="C114" s="343"/>
      <c r="D114" s="304" t="s">
        <v>171</v>
      </c>
      <c r="E114" s="309">
        <v>0.22297059999999999</v>
      </c>
    </row>
    <row r="115" spans="1:5" ht="25.5" hidden="1" customHeight="1" outlineLevel="2" x14ac:dyDescent="0.35">
      <c r="A115" s="303"/>
      <c r="B115" s="342" t="s">
        <v>266</v>
      </c>
      <c r="C115" s="343"/>
      <c r="D115" s="304" t="s">
        <v>160</v>
      </c>
      <c r="E115" s="309">
        <v>1.4418800000000001E-2</v>
      </c>
    </row>
    <row r="116" spans="1:5" ht="14.25" hidden="1" customHeight="1" outlineLevel="2" x14ac:dyDescent="0.35">
      <c r="A116" s="303"/>
      <c r="B116" s="342" t="s">
        <v>174</v>
      </c>
      <c r="C116" s="343"/>
      <c r="D116" s="304" t="s">
        <v>171</v>
      </c>
      <c r="E116" s="309">
        <v>7.4323500000000001E-2</v>
      </c>
    </row>
    <row r="117" spans="1:5" ht="14.25" hidden="1" customHeight="1" outlineLevel="2" x14ac:dyDescent="0.35">
      <c r="A117" s="303"/>
      <c r="B117" s="342" t="s">
        <v>270</v>
      </c>
      <c r="C117" s="343"/>
      <c r="D117" s="304" t="s">
        <v>160</v>
      </c>
      <c r="E117" s="309">
        <v>7.4319999999999996E-4</v>
      </c>
    </row>
    <row r="118" spans="1:5" ht="25.5" customHeight="1" outlineLevel="1" collapsed="1" x14ac:dyDescent="0.35">
      <c r="A118" s="316"/>
      <c r="B118" s="350" t="s">
        <v>335</v>
      </c>
      <c r="C118" s="351"/>
      <c r="D118" s="317" t="s">
        <v>160</v>
      </c>
      <c r="E118" s="319">
        <v>7</v>
      </c>
    </row>
    <row r="119" spans="1:5" ht="25.5" customHeight="1" outlineLevel="1" x14ac:dyDescent="0.35">
      <c r="A119" s="316"/>
      <c r="B119" s="350" t="s">
        <v>336</v>
      </c>
      <c r="C119" s="351"/>
      <c r="D119" s="317" t="s">
        <v>160</v>
      </c>
      <c r="E119" s="318">
        <v>0.43235400000000002</v>
      </c>
    </row>
    <row r="120" spans="1:5" ht="25.5" customHeight="1" outlineLevel="1" x14ac:dyDescent="0.35">
      <c r="A120" s="300">
        <v>9</v>
      </c>
      <c r="B120" s="340" t="s">
        <v>337</v>
      </c>
      <c r="C120" s="341"/>
      <c r="D120" s="301" t="s">
        <v>338</v>
      </c>
      <c r="E120" s="302">
        <v>222</v>
      </c>
    </row>
    <row r="121" spans="1:5" ht="25.5" hidden="1" customHeight="1" outlineLevel="2" x14ac:dyDescent="0.35">
      <c r="A121" s="303"/>
      <c r="B121" s="342" t="s">
        <v>275</v>
      </c>
      <c r="C121" s="343"/>
      <c r="D121" s="304" t="s">
        <v>112</v>
      </c>
      <c r="E121" s="308">
        <v>78.818879999999993</v>
      </c>
    </row>
    <row r="122" spans="1:5" ht="14.25" hidden="1" customHeight="1" outlineLevel="2" x14ac:dyDescent="0.35">
      <c r="A122" s="303"/>
      <c r="B122" s="342" t="s">
        <v>229</v>
      </c>
      <c r="C122" s="343"/>
      <c r="D122" s="304" t="s">
        <v>139</v>
      </c>
      <c r="E122" s="307">
        <v>0.39782400000000001</v>
      </c>
    </row>
    <row r="123" spans="1:5" ht="14.25" hidden="1" customHeight="1" outlineLevel="2" x14ac:dyDescent="0.35">
      <c r="A123" s="303"/>
      <c r="B123" s="342" t="s">
        <v>305</v>
      </c>
      <c r="C123" s="343"/>
      <c r="D123" s="304" t="s">
        <v>139</v>
      </c>
      <c r="E123" s="307">
        <v>2.1880320000000002</v>
      </c>
    </row>
    <row r="124" spans="1:5" ht="14.25" hidden="1" customHeight="1" outlineLevel="2" x14ac:dyDescent="0.35">
      <c r="A124" s="303"/>
      <c r="B124" s="342" t="s">
        <v>346</v>
      </c>
      <c r="C124" s="343"/>
      <c r="D124" s="304" t="s">
        <v>139</v>
      </c>
      <c r="E124" s="307">
        <v>5.9922240000000002</v>
      </c>
    </row>
    <row r="125" spans="1:5" ht="14.25" hidden="1" customHeight="1" outlineLevel="2" x14ac:dyDescent="0.35">
      <c r="A125" s="303"/>
      <c r="B125" s="342" t="s">
        <v>349</v>
      </c>
      <c r="C125" s="343"/>
      <c r="D125" s="304" t="s">
        <v>139</v>
      </c>
      <c r="E125" s="309">
        <v>8.2051200000000005E-2</v>
      </c>
    </row>
    <row r="126" spans="1:5" ht="25.5" hidden="1" customHeight="1" outlineLevel="2" x14ac:dyDescent="0.35">
      <c r="A126" s="303"/>
      <c r="B126" s="342" t="s">
        <v>314</v>
      </c>
      <c r="C126" s="343"/>
      <c r="D126" s="304" t="s">
        <v>139</v>
      </c>
      <c r="E126" s="307">
        <v>4.9728000000000001E-2</v>
      </c>
    </row>
    <row r="127" spans="1:5" ht="14.25" hidden="1" customHeight="1" outlineLevel="2" x14ac:dyDescent="0.35">
      <c r="A127" s="303"/>
      <c r="B127" s="342" t="s">
        <v>142</v>
      </c>
      <c r="C127" s="343"/>
      <c r="D127" s="304" t="s">
        <v>139</v>
      </c>
      <c r="E127" s="307">
        <v>5.7684480000000002</v>
      </c>
    </row>
    <row r="128" spans="1:5" ht="14.25" hidden="1" customHeight="1" outlineLevel="2" x14ac:dyDescent="0.35">
      <c r="A128" s="303"/>
      <c r="B128" s="342" t="s">
        <v>146</v>
      </c>
      <c r="C128" s="343"/>
      <c r="D128" s="304" t="s">
        <v>139</v>
      </c>
      <c r="E128" s="307">
        <v>0.79564800000000002</v>
      </c>
    </row>
    <row r="129" spans="1:5" ht="14.25" hidden="1" customHeight="1" outlineLevel="2" x14ac:dyDescent="0.35">
      <c r="A129" s="303"/>
      <c r="B129" s="342" t="s">
        <v>233</v>
      </c>
      <c r="C129" s="343"/>
      <c r="D129" s="304" t="s">
        <v>139</v>
      </c>
      <c r="E129" s="307">
        <v>4.1771520000000004</v>
      </c>
    </row>
    <row r="130" spans="1:5" ht="37.5" hidden="1" customHeight="1" outlineLevel="2" x14ac:dyDescent="0.35">
      <c r="A130" s="303"/>
      <c r="B130" s="342" t="s">
        <v>237</v>
      </c>
      <c r="C130" s="343"/>
      <c r="D130" s="304" t="s">
        <v>238</v>
      </c>
      <c r="E130" s="308">
        <v>3.5520000000000003E-2</v>
      </c>
    </row>
    <row r="131" spans="1:5" ht="25.5" hidden="1" customHeight="1" outlineLevel="2" x14ac:dyDescent="0.35">
      <c r="A131" s="303"/>
      <c r="B131" s="342" t="s">
        <v>241</v>
      </c>
      <c r="C131" s="343"/>
      <c r="D131" s="304" t="s">
        <v>160</v>
      </c>
      <c r="E131" s="308">
        <v>2.4420000000000001E-2</v>
      </c>
    </row>
    <row r="132" spans="1:5" ht="25.5" hidden="1" customHeight="1" outlineLevel="2" x14ac:dyDescent="0.35">
      <c r="A132" s="303"/>
      <c r="B132" s="342" t="s">
        <v>244</v>
      </c>
      <c r="C132" s="343"/>
      <c r="D132" s="304" t="s">
        <v>130</v>
      </c>
      <c r="E132" s="307">
        <v>2.8860000000000001E-3</v>
      </c>
    </row>
    <row r="133" spans="1:5" ht="14.25" hidden="1" customHeight="1" outlineLevel="2" x14ac:dyDescent="0.35">
      <c r="A133" s="303"/>
      <c r="B133" s="342" t="s">
        <v>247</v>
      </c>
      <c r="C133" s="343"/>
      <c r="D133" s="304" t="s">
        <v>160</v>
      </c>
      <c r="E133" s="307">
        <v>4.8840000000000003E-3</v>
      </c>
    </row>
    <row r="134" spans="1:5" ht="14.25" hidden="1" customHeight="1" outlineLevel="2" x14ac:dyDescent="0.35">
      <c r="A134" s="303"/>
      <c r="B134" s="342" t="s">
        <v>250</v>
      </c>
      <c r="C134" s="343"/>
      <c r="D134" s="304" t="s">
        <v>130</v>
      </c>
      <c r="E134" s="310">
        <v>3.1080000000000001</v>
      </c>
    </row>
    <row r="135" spans="1:5" ht="14.25" hidden="1" customHeight="1" outlineLevel="2" x14ac:dyDescent="0.35">
      <c r="A135" s="303"/>
      <c r="B135" s="342" t="s">
        <v>253</v>
      </c>
      <c r="C135" s="343"/>
      <c r="D135" s="304" t="s">
        <v>171</v>
      </c>
      <c r="E135" s="305">
        <v>0.93240000000000001</v>
      </c>
    </row>
    <row r="136" spans="1:5" ht="14.25" hidden="1" customHeight="1" outlineLevel="2" x14ac:dyDescent="0.35">
      <c r="A136" s="303"/>
      <c r="B136" s="342" t="s">
        <v>256</v>
      </c>
      <c r="C136" s="343"/>
      <c r="D136" s="304" t="s">
        <v>160</v>
      </c>
      <c r="E136" s="309">
        <v>1.0434000000000001E-3</v>
      </c>
    </row>
    <row r="137" spans="1:5" ht="14.25" hidden="1" customHeight="1" outlineLevel="2" x14ac:dyDescent="0.35">
      <c r="A137" s="303"/>
      <c r="B137" s="342" t="s">
        <v>259</v>
      </c>
      <c r="C137" s="343"/>
      <c r="D137" s="304" t="s">
        <v>160</v>
      </c>
      <c r="E137" s="309">
        <v>1.998E-4</v>
      </c>
    </row>
    <row r="138" spans="1:5" ht="14.25" hidden="1" customHeight="1" outlineLevel="2" x14ac:dyDescent="0.35">
      <c r="A138" s="303"/>
      <c r="B138" s="342" t="s">
        <v>262</v>
      </c>
      <c r="C138" s="343"/>
      <c r="D138" s="304" t="s">
        <v>171</v>
      </c>
      <c r="E138" s="305">
        <v>1.3542000000000001</v>
      </c>
    </row>
    <row r="139" spans="1:5" ht="25.5" hidden="1" customHeight="1" outlineLevel="2" x14ac:dyDescent="0.35">
      <c r="A139" s="303"/>
      <c r="B139" s="342" t="s">
        <v>170</v>
      </c>
      <c r="C139" s="343"/>
      <c r="D139" s="304" t="s">
        <v>171</v>
      </c>
      <c r="E139" s="305">
        <v>8.8800000000000004E-2</v>
      </c>
    </row>
    <row r="140" spans="1:5" ht="25.5" hidden="1" customHeight="1" outlineLevel="2" x14ac:dyDescent="0.35">
      <c r="A140" s="303"/>
      <c r="B140" s="342" t="s">
        <v>266</v>
      </c>
      <c r="C140" s="343"/>
      <c r="D140" s="304" t="s">
        <v>160</v>
      </c>
      <c r="E140" s="309">
        <v>6.5934000000000001E-3</v>
      </c>
    </row>
    <row r="141" spans="1:5" ht="38.25" hidden="1" customHeight="1" outlineLevel="2" x14ac:dyDescent="0.35">
      <c r="A141" s="303"/>
      <c r="B141" s="342" t="s">
        <v>368</v>
      </c>
      <c r="C141" s="343"/>
      <c r="D141" s="304" t="s">
        <v>167</v>
      </c>
      <c r="E141" s="311">
        <v>222</v>
      </c>
    </row>
    <row r="142" spans="1:5" ht="14.25" hidden="1" customHeight="1" outlineLevel="2" x14ac:dyDescent="0.35">
      <c r="A142" s="303"/>
      <c r="B142" s="342" t="s">
        <v>270</v>
      </c>
      <c r="C142" s="343"/>
      <c r="D142" s="304" t="s">
        <v>160</v>
      </c>
      <c r="E142" s="307">
        <v>3.3300000000000002E-4</v>
      </c>
    </row>
    <row r="143" spans="1:5" ht="37.5" customHeight="1" outlineLevel="1" collapsed="1" x14ac:dyDescent="0.35">
      <c r="A143" s="316"/>
      <c r="B143" s="350" t="s">
        <v>368</v>
      </c>
      <c r="C143" s="351"/>
      <c r="D143" s="317" t="s">
        <v>167</v>
      </c>
      <c r="E143" s="320">
        <v>233.1</v>
      </c>
    </row>
    <row r="144" spans="1:5" ht="26.25" customHeight="1" outlineLevel="1" x14ac:dyDescent="0.35">
      <c r="A144" s="300">
        <v>10</v>
      </c>
      <c r="B144" s="340" t="s">
        <v>370</v>
      </c>
      <c r="C144" s="341"/>
      <c r="D144" s="301" t="s">
        <v>167</v>
      </c>
      <c r="E144" s="321">
        <v>1566.7840000000001</v>
      </c>
    </row>
    <row r="145" spans="1:5" ht="25.5" hidden="1" customHeight="1" outlineLevel="2" x14ac:dyDescent="0.35">
      <c r="A145" s="303"/>
      <c r="B145" s="342" t="s">
        <v>374</v>
      </c>
      <c r="C145" s="343"/>
      <c r="D145" s="304" t="s">
        <v>112</v>
      </c>
      <c r="E145" s="309">
        <v>48.993335700000003</v>
      </c>
    </row>
    <row r="146" spans="1:5" ht="14.25" hidden="1" customHeight="1" outlineLevel="2" x14ac:dyDescent="0.35">
      <c r="A146" s="303"/>
      <c r="B146" s="342" t="s">
        <v>378</v>
      </c>
      <c r="C146" s="343"/>
      <c r="D146" s="304" t="s">
        <v>139</v>
      </c>
      <c r="E146" s="309">
        <v>0.16607910000000001</v>
      </c>
    </row>
    <row r="147" spans="1:5" ht="14.25" hidden="1" customHeight="1" outlineLevel="2" x14ac:dyDescent="0.35">
      <c r="A147" s="303"/>
      <c r="B147" s="342" t="s">
        <v>204</v>
      </c>
      <c r="C147" s="343"/>
      <c r="D147" s="304" t="s">
        <v>139</v>
      </c>
      <c r="E147" s="309">
        <v>0.16607910000000001</v>
      </c>
    </row>
    <row r="148" spans="1:5" ht="14.25" hidden="1" customHeight="1" outlineLevel="2" x14ac:dyDescent="0.35">
      <c r="A148" s="303"/>
      <c r="B148" s="342" t="s">
        <v>146</v>
      </c>
      <c r="C148" s="343"/>
      <c r="D148" s="304" t="s">
        <v>139</v>
      </c>
      <c r="E148" s="309">
        <v>0.16607910000000001</v>
      </c>
    </row>
    <row r="149" spans="1:5" ht="25.5" hidden="1" customHeight="1" outlineLevel="2" x14ac:dyDescent="0.35">
      <c r="A149" s="303"/>
      <c r="B149" s="342" t="s">
        <v>383</v>
      </c>
      <c r="C149" s="343"/>
      <c r="D149" s="304" t="s">
        <v>139</v>
      </c>
      <c r="E149" s="309">
        <v>18.6008596</v>
      </c>
    </row>
    <row r="150" spans="1:5" ht="14.25" hidden="1" customHeight="1" outlineLevel="2" x14ac:dyDescent="0.35">
      <c r="A150" s="303"/>
      <c r="B150" s="342" t="s">
        <v>387</v>
      </c>
      <c r="C150" s="343"/>
      <c r="D150" s="304" t="s">
        <v>160</v>
      </c>
      <c r="E150" s="309">
        <v>2.35018E-2</v>
      </c>
    </row>
    <row r="151" spans="1:5" ht="14.25" hidden="1" customHeight="1" outlineLevel="2" x14ac:dyDescent="0.35">
      <c r="A151" s="303"/>
      <c r="B151" s="342" t="s">
        <v>256</v>
      </c>
      <c r="C151" s="343"/>
      <c r="D151" s="304" t="s">
        <v>160</v>
      </c>
      <c r="E151" s="309">
        <v>0.14101060000000001</v>
      </c>
    </row>
    <row r="152" spans="1:5" ht="25.5" customHeight="1" outlineLevel="1" collapsed="1" x14ac:dyDescent="0.35">
      <c r="A152" s="300">
        <v>11</v>
      </c>
      <c r="B152" s="340" t="s">
        <v>389</v>
      </c>
      <c r="C152" s="341"/>
      <c r="D152" s="301" t="s">
        <v>167</v>
      </c>
      <c r="E152" s="321">
        <v>1566.7840000000001</v>
      </c>
    </row>
    <row r="153" spans="1:5" ht="25.5" hidden="1" customHeight="1" outlineLevel="2" x14ac:dyDescent="0.35">
      <c r="A153" s="303"/>
      <c r="B153" s="342" t="s">
        <v>393</v>
      </c>
      <c r="C153" s="343"/>
      <c r="D153" s="304" t="s">
        <v>112</v>
      </c>
      <c r="E153" s="309">
        <v>70.749698300000006</v>
      </c>
    </row>
    <row r="154" spans="1:5" ht="14.25" hidden="1" customHeight="1" outlineLevel="2" x14ac:dyDescent="0.35">
      <c r="A154" s="303"/>
      <c r="B154" s="342" t="s">
        <v>378</v>
      </c>
      <c r="C154" s="343"/>
      <c r="D154" s="304" t="s">
        <v>139</v>
      </c>
      <c r="E154" s="309">
        <v>0.33215820000000001</v>
      </c>
    </row>
    <row r="155" spans="1:5" ht="14.25" hidden="1" customHeight="1" outlineLevel="2" x14ac:dyDescent="0.35">
      <c r="A155" s="303"/>
      <c r="B155" s="342" t="s">
        <v>204</v>
      </c>
      <c r="C155" s="343"/>
      <c r="D155" s="304" t="s">
        <v>139</v>
      </c>
      <c r="E155" s="309">
        <v>0.33215820000000001</v>
      </c>
    </row>
    <row r="156" spans="1:5" ht="14.25" hidden="1" customHeight="1" outlineLevel="2" x14ac:dyDescent="0.35">
      <c r="A156" s="303"/>
      <c r="B156" s="342" t="s">
        <v>146</v>
      </c>
      <c r="C156" s="343"/>
      <c r="D156" s="304" t="s">
        <v>139</v>
      </c>
      <c r="E156" s="309">
        <v>0.33215820000000001</v>
      </c>
    </row>
    <row r="157" spans="1:5" ht="25.5" hidden="1" customHeight="1" outlineLevel="2" x14ac:dyDescent="0.35">
      <c r="A157" s="303"/>
      <c r="B157" s="342" t="s">
        <v>383</v>
      </c>
      <c r="C157" s="343"/>
      <c r="D157" s="304" t="s">
        <v>139</v>
      </c>
      <c r="E157" s="309">
        <v>21.590283500000002</v>
      </c>
    </row>
    <row r="158" spans="1:5" ht="14.25" hidden="1" customHeight="1" outlineLevel="2" x14ac:dyDescent="0.35">
      <c r="A158" s="303"/>
      <c r="B158" s="342" t="s">
        <v>402</v>
      </c>
      <c r="C158" s="343"/>
      <c r="D158" s="304" t="s">
        <v>160</v>
      </c>
      <c r="E158" s="308">
        <v>4.3869999999999999E-2</v>
      </c>
    </row>
    <row r="159" spans="1:5" ht="14.25" hidden="1" customHeight="1" outlineLevel="2" x14ac:dyDescent="0.35">
      <c r="A159" s="303"/>
      <c r="B159" s="342" t="s">
        <v>405</v>
      </c>
      <c r="C159" s="343"/>
      <c r="D159" s="304" t="s">
        <v>160</v>
      </c>
      <c r="E159" s="309">
        <v>0.28202110000000002</v>
      </c>
    </row>
    <row r="160" spans="1:5" collapsed="1" x14ac:dyDescent="0.35">
      <c r="A160" s="344" t="s">
        <v>873</v>
      </c>
      <c r="B160" s="344"/>
      <c r="C160" s="344"/>
      <c r="D160" s="344"/>
      <c r="E160" s="344"/>
    </row>
    <row r="161" spans="1:5" ht="5.0999999999999996" customHeight="1" outlineLevel="1" x14ac:dyDescent="0.35">
      <c r="A161" s="298"/>
      <c r="B161" s="299"/>
      <c r="C161" s="299"/>
      <c r="D161" s="299"/>
      <c r="E161" s="299"/>
    </row>
    <row r="162" spans="1:5" ht="14.25" customHeight="1" outlineLevel="1" x14ac:dyDescent="0.35">
      <c r="A162" s="300">
        <v>12</v>
      </c>
      <c r="B162" s="340" t="s">
        <v>407</v>
      </c>
      <c r="C162" s="341"/>
      <c r="D162" s="301" t="s">
        <v>218</v>
      </c>
      <c r="E162" s="322">
        <v>0.18479999999999999</v>
      </c>
    </row>
    <row r="163" spans="1:5" ht="25.5" hidden="1" customHeight="1" outlineLevel="2" x14ac:dyDescent="0.35">
      <c r="A163" s="303"/>
      <c r="B163" s="342" t="s">
        <v>411</v>
      </c>
      <c r="C163" s="343"/>
      <c r="D163" s="304" t="s">
        <v>112</v>
      </c>
      <c r="E163" s="309">
        <v>3.5806847999999998</v>
      </c>
    </row>
    <row r="164" spans="1:5" ht="14.25" hidden="1" customHeight="1" outlineLevel="2" x14ac:dyDescent="0.35">
      <c r="A164" s="303"/>
      <c r="B164" s="342" t="s">
        <v>229</v>
      </c>
      <c r="C164" s="343"/>
      <c r="D164" s="304" t="s">
        <v>139</v>
      </c>
      <c r="E164" s="309">
        <v>0.92104319999999995</v>
      </c>
    </row>
    <row r="165" spans="1:5" ht="14.25" hidden="1" customHeight="1" outlineLevel="2" x14ac:dyDescent="0.35">
      <c r="A165" s="303"/>
      <c r="B165" s="342" t="s">
        <v>416</v>
      </c>
      <c r="C165" s="343"/>
      <c r="D165" s="304" t="s">
        <v>139</v>
      </c>
      <c r="E165" s="309">
        <v>0.1779994</v>
      </c>
    </row>
    <row r="166" spans="1:5" ht="25.5" hidden="1" customHeight="1" outlineLevel="2" x14ac:dyDescent="0.35">
      <c r="A166" s="303"/>
      <c r="B166" s="342" t="s">
        <v>314</v>
      </c>
      <c r="C166" s="343"/>
      <c r="D166" s="304" t="s">
        <v>139</v>
      </c>
      <c r="E166" s="307">
        <v>5.1743999999999998E-2</v>
      </c>
    </row>
    <row r="167" spans="1:5" ht="14.25" hidden="1" customHeight="1" outlineLevel="2" x14ac:dyDescent="0.35">
      <c r="A167" s="303"/>
      <c r="B167" s="342" t="s">
        <v>142</v>
      </c>
      <c r="C167" s="343"/>
      <c r="D167" s="304" t="s">
        <v>139</v>
      </c>
      <c r="E167" s="309">
        <v>0.2380224</v>
      </c>
    </row>
    <row r="168" spans="1:5" ht="14.25" hidden="1" customHeight="1" outlineLevel="2" x14ac:dyDescent="0.35">
      <c r="A168" s="303"/>
      <c r="B168" s="342" t="s">
        <v>146</v>
      </c>
      <c r="C168" s="343"/>
      <c r="D168" s="304" t="s">
        <v>139</v>
      </c>
      <c r="E168" s="309">
        <v>3.9325400000000003E-2</v>
      </c>
    </row>
    <row r="169" spans="1:5" ht="14.25" hidden="1" customHeight="1" outlineLevel="2" x14ac:dyDescent="0.35">
      <c r="A169" s="303"/>
      <c r="B169" s="342" t="s">
        <v>233</v>
      </c>
      <c r="C169" s="343"/>
      <c r="D169" s="304" t="s">
        <v>139</v>
      </c>
      <c r="E169" s="309">
        <v>0.46362619999999999</v>
      </c>
    </row>
    <row r="170" spans="1:5" ht="37.5" hidden="1" customHeight="1" outlineLevel="2" x14ac:dyDescent="0.35">
      <c r="A170" s="303"/>
      <c r="B170" s="342" t="s">
        <v>237</v>
      </c>
      <c r="C170" s="343"/>
      <c r="D170" s="304" t="s">
        <v>238</v>
      </c>
      <c r="E170" s="309">
        <v>3.4558000000000002E-3</v>
      </c>
    </row>
    <row r="171" spans="1:5" ht="25.5" hidden="1" customHeight="1" outlineLevel="2" x14ac:dyDescent="0.35">
      <c r="A171" s="303"/>
      <c r="B171" s="342" t="s">
        <v>241</v>
      </c>
      <c r="C171" s="343"/>
      <c r="D171" s="304" t="s">
        <v>160</v>
      </c>
      <c r="E171" s="307">
        <v>9.2400000000000002E-4</v>
      </c>
    </row>
    <row r="172" spans="1:5" ht="25.5" hidden="1" customHeight="1" outlineLevel="2" x14ac:dyDescent="0.35">
      <c r="A172" s="303"/>
      <c r="B172" s="342" t="s">
        <v>244</v>
      </c>
      <c r="C172" s="343"/>
      <c r="D172" s="304" t="s">
        <v>130</v>
      </c>
      <c r="E172" s="309">
        <v>1.9029999999999999E-4</v>
      </c>
    </row>
    <row r="173" spans="1:5" ht="14.25" hidden="1" customHeight="1" outlineLevel="2" x14ac:dyDescent="0.35">
      <c r="A173" s="303"/>
      <c r="B173" s="342" t="s">
        <v>247</v>
      </c>
      <c r="C173" s="343"/>
      <c r="D173" s="304" t="s">
        <v>160</v>
      </c>
      <c r="E173" s="309">
        <v>7.3919999999999997E-4</v>
      </c>
    </row>
    <row r="174" spans="1:5" ht="14.25" hidden="1" customHeight="1" outlineLevel="2" x14ac:dyDescent="0.35">
      <c r="A174" s="303"/>
      <c r="B174" s="342" t="s">
        <v>250</v>
      </c>
      <c r="C174" s="343"/>
      <c r="D174" s="304" t="s">
        <v>130</v>
      </c>
      <c r="E174" s="308">
        <v>0.36036000000000001</v>
      </c>
    </row>
    <row r="175" spans="1:5" ht="14.25" hidden="1" customHeight="1" outlineLevel="2" x14ac:dyDescent="0.35">
      <c r="A175" s="303"/>
      <c r="B175" s="342" t="s">
        <v>253</v>
      </c>
      <c r="C175" s="343"/>
      <c r="D175" s="304" t="s">
        <v>171</v>
      </c>
      <c r="E175" s="307">
        <v>0.109032</v>
      </c>
    </row>
    <row r="176" spans="1:5" ht="14.25" hidden="1" customHeight="1" outlineLevel="2" x14ac:dyDescent="0.35">
      <c r="A176" s="303"/>
      <c r="B176" s="342" t="s">
        <v>430</v>
      </c>
      <c r="C176" s="343"/>
      <c r="D176" s="304" t="s">
        <v>160</v>
      </c>
      <c r="E176" s="309">
        <v>5.7288E-3</v>
      </c>
    </row>
    <row r="177" spans="1:5" ht="14.25" hidden="1" customHeight="1" outlineLevel="2" x14ac:dyDescent="0.35">
      <c r="A177" s="303"/>
      <c r="B177" s="342" t="s">
        <v>256</v>
      </c>
      <c r="C177" s="343"/>
      <c r="D177" s="304" t="s">
        <v>160</v>
      </c>
      <c r="E177" s="309">
        <v>5.7299999999999997E-5</v>
      </c>
    </row>
    <row r="178" spans="1:5" ht="14.25" hidden="1" customHeight="1" outlineLevel="2" x14ac:dyDescent="0.35">
      <c r="A178" s="303"/>
      <c r="B178" s="342" t="s">
        <v>259</v>
      </c>
      <c r="C178" s="343"/>
      <c r="D178" s="304" t="s">
        <v>160</v>
      </c>
      <c r="E178" s="309">
        <v>1.109E-4</v>
      </c>
    </row>
    <row r="179" spans="1:5" ht="25.5" hidden="1" customHeight="1" outlineLevel="2" x14ac:dyDescent="0.35">
      <c r="A179" s="303"/>
      <c r="B179" s="342" t="s">
        <v>170</v>
      </c>
      <c r="C179" s="343"/>
      <c r="D179" s="304" t="s">
        <v>171</v>
      </c>
      <c r="E179" s="307">
        <v>5.5440000000000003E-3</v>
      </c>
    </row>
    <row r="180" spans="1:5" ht="25.5" hidden="1" customHeight="1" outlineLevel="2" x14ac:dyDescent="0.35">
      <c r="A180" s="303"/>
      <c r="B180" s="342" t="s">
        <v>266</v>
      </c>
      <c r="C180" s="343"/>
      <c r="D180" s="304" t="s">
        <v>160</v>
      </c>
      <c r="E180" s="309">
        <v>3.5849999999999999E-4</v>
      </c>
    </row>
    <row r="181" spans="1:5" ht="14.25" hidden="1" customHeight="1" outlineLevel="2" x14ac:dyDescent="0.35">
      <c r="A181" s="303"/>
      <c r="B181" s="342" t="s">
        <v>174</v>
      </c>
      <c r="C181" s="343"/>
      <c r="D181" s="304" t="s">
        <v>171</v>
      </c>
      <c r="E181" s="307">
        <v>1.848E-3</v>
      </c>
    </row>
    <row r="182" spans="1:5" ht="14.25" hidden="1" customHeight="1" outlineLevel="2" x14ac:dyDescent="0.35">
      <c r="A182" s="303"/>
      <c r="B182" s="342" t="s">
        <v>270</v>
      </c>
      <c r="C182" s="343"/>
      <c r="D182" s="304" t="s">
        <v>160</v>
      </c>
      <c r="E182" s="309">
        <v>1.8499999999999999E-5</v>
      </c>
    </row>
    <row r="183" spans="1:5" ht="25.5" customHeight="1" outlineLevel="1" collapsed="1" x14ac:dyDescent="0.35">
      <c r="A183" s="316"/>
      <c r="B183" s="350" t="s">
        <v>295</v>
      </c>
      <c r="C183" s="351"/>
      <c r="D183" s="317" t="s">
        <v>160</v>
      </c>
      <c r="E183" s="323">
        <v>0.18479999999999999</v>
      </c>
    </row>
    <row r="184" spans="1:5" ht="14.25" customHeight="1" outlineLevel="1" x14ac:dyDescent="0.35">
      <c r="A184" s="300">
        <v>13</v>
      </c>
      <c r="B184" s="340" t="s">
        <v>437</v>
      </c>
      <c r="C184" s="341"/>
      <c r="D184" s="301" t="s">
        <v>130</v>
      </c>
      <c r="E184" s="324">
        <v>0.504</v>
      </c>
    </row>
    <row r="185" spans="1:5" ht="25.5" hidden="1" customHeight="1" outlineLevel="2" x14ac:dyDescent="0.35">
      <c r="A185" s="303"/>
      <c r="B185" s="342" t="s">
        <v>441</v>
      </c>
      <c r="C185" s="343"/>
      <c r="D185" s="304" t="s">
        <v>112</v>
      </c>
      <c r="E185" s="308">
        <v>22.014720000000001</v>
      </c>
    </row>
    <row r="186" spans="1:5" ht="14.25" hidden="1" customHeight="1" outlineLevel="2" x14ac:dyDescent="0.35">
      <c r="A186" s="303"/>
      <c r="B186" s="342" t="s">
        <v>311</v>
      </c>
      <c r="C186" s="343"/>
      <c r="D186" s="304" t="s">
        <v>139</v>
      </c>
      <c r="E186" s="309">
        <v>0.22014719999999999</v>
      </c>
    </row>
    <row r="187" spans="1:5" ht="14.25" hidden="1" customHeight="1" outlineLevel="2" x14ac:dyDescent="0.35">
      <c r="A187" s="303"/>
      <c r="B187" s="342" t="s">
        <v>142</v>
      </c>
      <c r="C187" s="343"/>
      <c r="D187" s="304" t="s">
        <v>139</v>
      </c>
      <c r="E187" s="309">
        <v>7.9027200000000006E-2</v>
      </c>
    </row>
    <row r="188" spans="1:5" ht="14.25" hidden="1" customHeight="1" outlineLevel="2" x14ac:dyDescent="0.35">
      <c r="A188" s="303"/>
      <c r="B188" s="342" t="s">
        <v>146</v>
      </c>
      <c r="C188" s="343"/>
      <c r="D188" s="304" t="s">
        <v>139</v>
      </c>
      <c r="E188" s="309">
        <v>0.1185408</v>
      </c>
    </row>
    <row r="189" spans="1:5" ht="25.5" hidden="1" customHeight="1" outlineLevel="2" x14ac:dyDescent="0.35">
      <c r="A189" s="303"/>
      <c r="B189" s="342" t="s">
        <v>449</v>
      </c>
      <c r="C189" s="343"/>
      <c r="D189" s="304" t="s">
        <v>130</v>
      </c>
      <c r="E189" s="308">
        <v>0.28223999999999999</v>
      </c>
    </row>
    <row r="190" spans="1:5" ht="25.5" hidden="1" customHeight="1" outlineLevel="2" x14ac:dyDescent="0.35">
      <c r="A190" s="303"/>
      <c r="B190" s="342" t="s">
        <v>452</v>
      </c>
      <c r="C190" s="343"/>
      <c r="D190" s="304" t="s">
        <v>130</v>
      </c>
      <c r="E190" s="308">
        <v>0.24696000000000001</v>
      </c>
    </row>
    <row r="191" spans="1:5" ht="14.25" hidden="1" customHeight="1" outlineLevel="2" x14ac:dyDescent="0.35">
      <c r="A191" s="303"/>
      <c r="B191" s="342" t="s">
        <v>455</v>
      </c>
      <c r="C191" s="343"/>
      <c r="D191" s="304" t="s">
        <v>160</v>
      </c>
      <c r="E191" s="308">
        <v>2.0160000000000001E-2</v>
      </c>
    </row>
    <row r="192" spans="1:5" ht="25.5" customHeight="1" outlineLevel="1" collapsed="1" x14ac:dyDescent="0.35">
      <c r="A192" s="316"/>
      <c r="B192" s="350" t="s">
        <v>456</v>
      </c>
      <c r="C192" s="351"/>
      <c r="D192" s="317" t="s">
        <v>130</v>
      </c>
      <c r="E192" s="325">
        <v>0.504</v>
      </c>
    </row>
    <row r="193" spans="1:5" ht="25.5" customHeight="1" outlineLevel="1" x14ac:dyDescent="0.35">
      <c r="A193" s="300">
        <v>14</v>
      </c>
      <c r="B193" s="340" t="s">
        <v>457</v>
      </c>
      <c r="C193" s="341"/>
      <c r="D193" s="301" t="s">
        <v>458</v>
      </c>
      <c r="E193" s="322">
        <v>0.5544</v>
      </c>
    </row>
    <row r="194" spans="1:5" ht="25.5" hidden="1" customHeight="1" outlineLevel="2" x14ac:dyDescent="0.35">
      <c r="A194" s="303"/>
      <c r="B194" s="342" t="s">
        <v>275</v>
      </c>
      <c r="C194" s="343"/>
      <c r="D194" s="304" t="s">
        <v>112</v>
      </c>
      <c r="E194" s="309">
        <v>1.1673446000000001</v>
      </c>
    </row>
    <row r="195" spans="1:5" ht="14.25" hidden="1" customHeight="1" outlineLevel="2" x14ac:dyDescent="0.35">
      <c r="A195" s="303"/>
      <c r="B195" s="342" t="s">
        <v>142</v>
      </c>
      <c r="C195" s="343"/>
      <c r="D195" s="304" t="s">
        <v>139</v>
      </c>
      <c r="E195" s="309">
        <v>2.4837000000000001E-3</v>
      </c>
    </row>
    <row r="196" spans="1:5" ht="14.25" hidden="1" customHeight="1" outlineLevel="2" x14ac:dyDescent="0.35">
      <c r="A196" s="303"/>
      <c r="B196" s="342" t="s">
        <v>146</v>
      </c>
      <c r="C196" s="343"/>
      <c r="D196" s="304" t="s">
        <v>139</v>
      </c>
      <c r="E196" s="309">
        <v>4.9674000000000003E-3</v>
      </c>
    </row>
    <row r="197" spans="1:5" ht="14.25" hidden="1" customHeight="1" outlineLevel="2" x14ac:dyDescent="0.35">
      <c r="A197" s="303"/>
      <c r="B197" s="342" t="s">
        <v>467</v>
      </c>
      <c r="C197" s="343"/>
      <c r="D197" s="304" t="s">
        <v>160</v>
      </c>
      <c r="E197" s="309">
        <v>2.7942000000000002E-3</v>
      </c>
    </row>
    <row r="198" spans="1:5" ht="37.5" hidden="1" customHeight="1" outlineLevel="2" x14ac:dyDescent="0.35">
      <c r="A198" s="303"/>
      <c r="B198" s="342" t="s">
        <v>470</v>
      </c>
      <c r="C198" s="343"/>
      <c r="D198" s="304" t="s">
        <v>171</v>
      </c>
      <c r="E198" s="308">
        <v>5.4331199999999997</v>
      </c>
    </row>
    <row r="199" spans="1:5" ht="25.5" customHeight="1" outlineLevel="1" collapsed="1" x14ac:dyDescent="0.35">
      <c r="A199" s="300">
        <v>15</v>
      </c>
      <c r="B199" s="340" t="s">
        <v>471</v>
      </c>
      <c r="C199" s="341"/>
      <c r="D199" s="301" t="s">
        <v>472</v>
      </c>
      <c r="E199" s="306">
        <v>36.4</v>
      </c>
    </row>
    <row r="200" spans="1:5" ht="25.5" hidden="1" customHeight="1" outlineLevel="2" x14ac:dyDescent="0.35">
      <c r="A200" s="303"/>
      <c r="B200" s="342" t="s">
        <v>476</v>
      </c>
      <c r="C200" s="343"/>
      <c r="D200" s="304" t="s">
        <v>112</v>
      </c>
      <c r="E200" s="307">
        <v>4.3214079999999999</v>
      </c>
    </row>
    <row r="201" spans="1:5" ht="14.25" hidden="1" customHeight="1" outlineLevel="2" x14ac:dyDescent="0.35">
      <c r="A201" s="303"/>
      <c r="B201" s="342" t="s">
        <v>146</v>
      </c>
      <c r="C201" s="343"/>
      <c r="D201" s="304" t="s">
        <v>139</v>
      </c>
      <c r="E201" s="309">
        <v>1.1575200000000001E-2</v>
      </c>
    </row>
    <row r="202" spans="1:5" ht="14.25" hidden="1" customHeight="1" outlineLevel="2" x14ac:dyDescent="0.35">
      <c r="A202" s="303"/>
      <c r="B202" s="342" t="s">
        <v>482</v>
      </c>
      <c r="C202" s="343"/>
      <c r="D202" s="304" t="s">
        <v>171</v>
      </c>
      <c r="E202" s="305">
        <v>7.5712000000000002</v>
      </c>
    </row>
    <row r="203" spans="1:5" ht="14.25" hidden="1" customHeight="1" outlineLevel="2" x14ac:dyDescent="0.35">
      <c r="A203" s="303"/>
      <c r="B203" s="342" t="s">
        <v>485</v>
      </c>
      <c r="C203" s="343"/>
      <c r="D203" s="304" t="s">
        <v>171</v>
      </c>
      <c r="E203" s="305">
        <v>7.2800000000000004E-2</v>
      </c>
    </row>
    <row r="204" spans="1:5" collapsed="1" x14ac:dyDescent="0.35">
      <c r="A204" s="344" t="s">
        <v>874</v>
      </c>
      <c r="B204" s="344"/>
      <c r="C204" s="344"/>
      <c r="D204" s="344"/>
      <c r="E204" s="344"/>
    </row>
    <row r="205" spans="1:5" ht="5.0999999999999996" customHeight="1" outlineLevel="1" x14ac:dyDescent="0.35">
      <c r="A205" s="298"/>
      <c r="B205" s="299"/>
      <c r="C205" s="299"/>
      <c r="D205" s="299"/>
      <c r="E205" s="299"/>
    </row>
    <row r="206" spans="1:5" ht="25.5" customHeight="1" outlineLevel="1" x14ac:dyDescent="0.35">
      <c r="A206" s="300">
        <v>16</v>
      </c>
      <c r="B206" s="340" t="s">
        <v>114</v>
      </c>
      <c r="C206" s="341"/>
      <c r="D206" s="301" t="s">
        <v>115</v>
      </c>
      <c r="E206" s="313">
        <v>178.87</v>
      </c>
    </row>
    <row r="207" spans="1:5" ht="25.5" hidden="1" customHeight="1" outlineLevel="2" x14ac:dyDescent="0.35">
      <c r="A207" s="303"/>
      <c r="B207" s="342" t="s">
        <v>120</v>
      </c>
      <c r="C207" s="343"/>
      <c r="D207" s="304" t="s">
        <v>112</v>
      </c>
      <c r="E207" s="307">
        <v>378.63201600000002</v>
      </c>
    </row>
    <row r="208" spans="1:5" ht="14.25" customHeight="1" outlineLevel="1" collapsed="1" x14ac:dyDescent="0.35">
      <c r="A208" s="326"/>
      <c r="B208" s="327"/>
      <c r="C208" s="352" t="s">
        <v>490</v>
      </c>
      <c r="D208" s="353"/>
      <c r="E208" s="328"/>
    </row>
    <row r="209" spans="1:5" ht="38.25" customHeight="1" outlineLevel="1" x14ac:dyDescent="0.35">
      <c r="A209" s="300">
        <v>17</v>
      </c>
      <c r="B209" s="340" t="s">
        <v>491</v>
      </c>
      <c r="C209" s="341"/>
      <c r="D209" s="301" t="s">
        <v>492</v>
      </c>
      <c r="E209" s="302">
        <v>100</v>
      </c>
    </row>
    <row r="210" spans="1:5" ht="25.5" hidden="1" customHeight="1" outlineLevel="2" x14ac:dyDescent="0.35">
      <c r="A210" s="303"/>
      <c r="B210" s="342" t="s">
        <v>496</v>
      </c>
      <c r="C210" s="343"/>
      <c r="D210" s="304" t="s">
        <v>112</v>
      </c>
      <c r="E210" s="310">
        <v>24.192</v>
      </c>
    </row>
    <row r="211" spans="1:5" ht="14.25" hidden="1" customHeight="1" outlineLevel="2" x14ac:dyDescent="0.35">
      <c r="A211" s="303"/>
      <c r="B211" s="342" t="s">
        <v>500</v>
      </c>
      <c r="C211" s="343"/>
      <c r="D211" s="304" t="s">
        <v>139</v>
      </c>
      <c r="E211" s="305">
        <v>13.6752</v>
      </c>
    </row>
    <row r="212" spans="1:5" ht="14.25" hidden="1" customHeight="1" outlineLevel="2" x14ac:dyDescent="0.35">
      <c r="A212" s="303"/>
      <c r="B212" s="342" t="s">
        <v>503</v>
      </c>
      <c r="C212" s="343"/>
      <c r="D212" s="304" t="s">
        <v>139</v>
      </c>
      <c r="E212" s="305">
        <v>2.9007999999999998</v>
      </c>
    </row>
    <row r="213" spans="1:5" ht="25.5" hidden="1" customHeight="1" outlineLevel="2" x14ac:dyDescent="0.35">
      <c r="A213" s="303"/>
      <c r="B213" s="342" t="s">
        <v>506</v>
      </c>
      <c r="C213" s="343"/>
      <c r="D213" s="304" t="s">
        <v>139</v>
      </c>
      <c r="E213" s="310">
        <v>2.5760000000000001</v>
      </c>
    </row>
    <row r="214" spans="1:5" ht="14.25" hidden="1" customHeight="1" outlineLevel="2" x14ac:dyDescent="0.35">
      <c r="A214" s="303"/>
      <c r="B214" s="342" t="s">
        <v>204</v>
      </c>
      <c r="C214" s="343"/>
      <c r="D214" s="304" t="s">
        <v>139</v>
      </c>
      <c r="E214" s="305">
        <v>2.7551999999999999</v>
      </c>
    </row>
    <row r="215" spans="1:5" ht="14.25" hidden="1" customHeight="1" outlineLevel="2" x14ac:dyDescent="0.35">
      <c r="A215" s="303"/>
      <c r="B215" s="342" t="s">
        <v>510</v>
      </c>
      <c r="C215" s="343"/>
      <c r="D215" s="304" t="s">
        <v>139</v>
      </c>
      <c r="E215" s="305">
        <v>1.1648000000000001</v>
      </c>
    </row>
    <row r="216" spans="1:5" ht="14.25" hidden="1" customHeight="1" outlineLevel="2" x14ac:dyDescent="0.35">
      <c r="A216" s="303"/>
      <c r="B216" s="342" t="s">
        <v>163</v>
      </c>
      <c r="C216" s="343"/>
      <c r="D216" s="304" t="s">
        <v>130</v>
      </c>
      <c r="E216" s="311">
        <v>7</v>
      </c>
    </row>
    <row r="217" spans="1:5" ht="25.5" customHeight="1" outlineLevel="1" collapsed="1" x14ac:dyDescent="0.35">
      <c r="A217" s="300">
        <v>18</v>
      </c>
      <c r="B217" s="340" t="s">
        <v>513</v>
      </c>
      <c r="C217" s="341"/>
      <c r="D217" s="301" t="s">
        <v>514</v>
      </c>
      <c r="E217" s="302">
        <v>400</v>
      </c>
    </row>
    <row r="218" spans="1:5" ht="25.5" hidden="1" customHeight="1" outlineLevel="2" x14ac:dyDescent="0.35">
      <c r="A218" s="303"/>
      <c r="B218" s="342" t="s">
        <v>518</v>
      </c>
      <c r="C218" s="343"/>
      <c r="D218" s="304" t="s">
        <v>112</v>
      </c>
      <c r="E218" s="305">
        <v>23.251200000000001</v>
      </c>
    </row>
    <row r="219" spans="1:5" ht="14.25" hidden="1" customHeight="1" outlineLevel="2" x14ac:dyDescent="0.35">
      <c r="A219" s="303"/>
      <c r="B219" s="342" t="s">
        <v>500</v>
      </c>
      <c r="C219" s="343"/>
      <c r="D219" s="304" t="s">
        <v>139</v>
      </c>
      <c r="E219" s="308">
        <v>3.87968</v>
      </c>
    </row>
    <row r="220" spans="1:5" ht="14.25" hidden="1" customHeight="1" outlineLevel="2" x14ac:dyDescent="0.35">
      <c r="A220" s="303"/>
      <c r="B220" s="342" t="s">
        <v>523</v>
      </c>
      <c r="C220" s="343"/>
      <c r="D220" s="304" t="s">
        <v>139</v>
      </c>
      <c r="E220" s="308">
        <v>0.73024</v>
      </c>
    </row>
    <row r="221" spans="1:5" ht="14.25" hidden="1" customHeight="1" outlineLevel="2" x14ac:dyDescent="0.35">
      <c r="A221" s="303"/>
      <c r="B221" s="342" t="s">
        <v>527</v>
      </c>
      <c r="C221" s="343"/>
      <c r="D221" s="304" t="s">
        <v>139</v>
      </c>
      <c r="E221" s="308">
        <v>0.22847999999999999</v>
      </c>
    </row>
    <row r="222" spans="1:5" ht="25.5" hidden="1" customHeight="1" outlineLevel="2" x14ac:dyDescent="0.35">
      <c r="A222" s="303"/>
      <c r="B222" s="342" t="s">
        <v>506</v>
      </c>
      <c r="C222" s="343"/>
      <c r="D222" s="304" t="s">
        <v>139</v>
      </c>
      <c r="E222" s="305">
        <v>0.71679999999999999</v>
      </c>
    </row>
    <row r="223" spans="1:5" ht="14.25" hidden="1" customHeight="1" outlineLevel="2" x14ac:dyDescent="0.35">
      <c r="A223" s="303"/>
      <c r="B223" s="342" t="s">
        <v>204</v>
      </c>
      <c r="C223" s="343"/>
      <c r="D223" s="304" t="s">
        <v>139</v>
      </c>
      <c r="E223" s="308">
        <v>1.1737599999999999</v>
      </c>
    </row>
    <row r="224" spans="1:5" ht="14.25" hidden="1" customHeight="1" outlineLevel="2" x14ac:dyDescent="0.35">
      <c r="A224" s="303"/>
      <c r="B224" s="342" t="s">
        <v>532</v>
      </c>
      <c r="C224" s="343"/>
      <c r="D224" s="304" t="s">
        <v>139</v>
      </c>
      <c r="E224" s="305">
        <v>0.24640000000000001</v>
      </c>
    </row>
    <row r="225" spans="1:5" ht="14.25" hidden="1" customHeight="1" outlineLevel="2" x14ac:dyDescent="0.35">
      <c r="A225" s="303"/>
      <c r="B225" s="342" t="s">
        <v>142</v>
      </c>
      <c r="C225" s="343"/>
      <c r="D225" s="304" t="s">
        <v>139</v>
      </c>
      <c r="E225" s="308">
        <v>1.3440000000000001E-2</v>
      </c>
    </row>
    <row r="226" spans="1:5" ht="14.25" hidden="1" customHeight="1" outlineLevel="2" x14ac:dyDescent="0.35">
      <c r="A226" s="303"/>
      <c r="B226" s="342" t="s">
        <v>146</v>
      </c>
      <c r="C226" s="343"/>
      <c r="D226" s="304" t="s">
        <v>139</v>
      </c>
      <c r="E226" s="305">
        <v>2.24E-2</v>
      </c>
    </row>
    <row r="227" spans="1:5" ht="25.5" hidden="1" customHeight="1" outlineLevel="2" x14ac:dyDescent="0.35">
      <c r="A227" s="303"/>
      <c r="B227" s="342" t="s">
        <v>538</v>
      </c>
      <c r="C227" s="343"/>
      <c r="D227" s="304" t="s">
        <v>130</v>
      </c>
      <c r="E227" s="329">
        <v>4.4800000000000004</v>
      </c>
    </row>
    <row r="228" spans="1:5" ht="25.5" hidden="1" customHeight="1" outlineLevel="2" x14ac:dyDescent="0.35">
      <c r="A228" s="303"/>
      <c r="B228" s="342" t="s">
        <v>541</v>
      </c>
      <c r="C228" s="343"/>
      <c r="D228" s="304" t="s">
        <v>130</v>
      </c>
      <c r="E228" s="329">
        <v>22.44</v>
      </c>
    </row>
    <row r="229" spans="1:5" ht="25.5" hidden="1" customHeight="1" outlineLevel="2" x14ac:dyDescent="0.35">
      <c r="A229" s="303"/>
      <c r="B229" s="342" t="s">
        <v>544</v>
      </c>
      <c r="C229" s="343"/>
      <c r="D229" s="304" t="s">
        <v>130</v>
      </c>
      <c r="E229" s="329">
        <v>0.06</v>
      </c>
    </row>
    <row r="230" spans="1:5" ht="14.25" hidden="1" customHeight="1" outlineLevel="2" x14ac:dyDescent="0.35">
      <c r="A230" s="303"/>
      <c r="B230" s="342" t="s">
        <v>547</v>
      </c>
      <c r="C230" s="343"/>
      <c r="D230" s="304" t="s">
        <v>167</v>
      </c>
      <c r="E230" s="312">
        <v>1.2</v>
      </c>
    </row>
    <row r="231" spans="1:5" ht="14.25" hidden="1" customHeight="1" outlineLevel="2" x14ac:dyDescent="0.35">
      <c r="A231" s="303"/>
      <c r="B231" s="342" t="s">
        <v>455</v>
      </c>
      <c r="C231" s="343"/>
      <c r="D231" s="304" t="s">
        <v>160</v>
      </c>
      <c r="E231" s="307">
        <v>2.4520000000000002E-3</v>
      </c>
    </row>
    <row r="232" spans="1:5" ht="14.25" customHeight="1" outlineLevel="1" collapsed="1" x14ac:dyDescent="0.35">
      <c r="A232" s="300">
        <v>19</v>
      </c>
      <c r="B232" s="340" t="s">
        <v>549</v>
      </c>
      <c r="C232" s="341"/>
      <c r="D232" s="301" t="s">
        <v>160</v>
      </c>
      <c r="E232" s="306">
        <v>2.4</v>
      </c>
    </row>
    <row r="233" spans="1:5" ht="14.25" hidden="1" customHeight="1" outlineLevel="2" x14ac:dyDescent="0.35">
      <c r="A233" s="303"/>
      <c r="B233" s="342" t="s">
        <v>523</v>
      </c>
      <c r="C233" s="343"/>
      <c r="D233" s="304" t="s">
        <v>139</v>
      </c>
      <c r="E233" s="308">
        <v>0.77951999999999999</v>
      </c>
    </row>
    <row r="234" spans="1:5" ht="13.15" outlineLevel="1" collapsed="1" x14ac:dyDescent="0.35">
      <c r="A234" s="316"/>
      <c r="B234" s="350" t="s">
        <v>554</v>
      </c>
      <c r="C234" s="351"/>
      <c r="D234" s="317" t="s">
        <v>160</v>
      </c>
      <c r="E234" s="325">
        <v>2.472</v>
      </c>
    </row>
    <row r="235" spans="1:5" ht="25.5" customHeight="1" outlineLevel="1" x14ac:dyDescent="0.35">
      <c r="A235" s="300">
        <v>20</v>
      </c>
      <c r="B235" s="340" t="s">
        <v>555</v>
      </c>
      <c r="C235" s="341"/>
      <c r="D235" s="301" t="s">
        <v>338</v>
      </c>
      <c r="E235" s="302">
        <v>400</v>
      </c>
    </row>
    <row r="236" spans="1:5" ht="25.5" hidden="1" customHeight="1" outlineLevel="2" x14ac:dyDescent="0.35">
      <c r="A236" s="303"/>
      <c r="B236" s="342" t="s">
        <v>559</v>
      </c>
      <c r="C236" s="343"/>
      <c r="D236" s="304" t="s">
        <v>112</v>
      </c>
      <c r="E236" s="310">
        <v>8.0640000000000001</v>
      </c>
    </row>
    <row r="237" spans="1:5" ht="14.25" hidden="1" customHeight="1" outlineLevel="2" x14ac:dyDescent="0.35">
      <c r="A237" s="303"/>
      <c r="B237" s="342" t="s">
        <v>500</v>
      </c>
      <c r="C237" s="343"/>
      <c r="D237" s="304" t="s">
        <v>139</v>
      </c>
      <c r="E237" s="310">
        <v>4.2560000000000002</v>
      </c>
    </row>
    <row r="238" spans="1:5" ht="14.25" hidden="1" customHeight="1" outlineLevel="2" x14ac:dyDescent="0.35">
      <c r="A238" s="303"/>
      <c r="B238" s="342" t="s">
        <v>564</v>
      </c>
      <c r="C238" s="343"/>
      <c r="D238" s="304" t="s">
        <v>139</v>
      </c>
      <c r="E238" s="305">
        <v>4.48E-2</v>
      </c>
    </row>
    <row r="239" spans="1:5" ht="14.25" hidden="1" customHeight="1" outlineLevel="2" x14ac:dyDescent="0.35">
      <c r="A239" s="303"/>
      <c r="B239" s="342" t="s">
        <v>567</v>
      </c>
      <c r="C239" s="343"/>
      <c r="D239" s="304" t="s">
        <v>139</v>
      </c>
      <c r="E239" s="308">
        <v>1.3440000000000001E-2</v>
      </c>
    </row>
    <row r="240" spans="1:5" ht="14.25" hidden="1" customHeight="1" outlineLevel="2" x14ac:dyDescent="0.35">
      <c r="A240" s="303"/>
      <c r="B240" s="342" t="s">
        <v>570</v>
      </c>
      <c r="C240" s="343"/>
      <c r="D240" s="304" t="s">
        <v>139</v>
      </c>
      <c r="E240" s="305">
        <v>0.94079999999999997</v>
      </c>
    </row>
    <row r="241" spans="1:5" ht="25.5" hidden="1" customHeight="1" outlineLevel="2" x14ac:dyDescent="0.35">
      <c r="A241" s="303"/>
      <c r="B241" s="342" t="s">
        <v>573</v>
      </c>
      <c r="C241" s="343"/>
      <c r="D241" s="304" t="s">
        <v>139</v>
      </c>
      <c r="E241" s="305">
        <v>0.53759999999999997</v>
      </c>
    </row>
    <row r="242" spans="1:5" ht="14.25" hidden="1" customHeight="1" outlineLevel="2" x14ac:dyDescent="0.35">
      <c r="A242" s="303"/>
      <c r="B242" s="342" t="s">
        <v>510</v>
      </c>
      <c r="C242" s="343"/>
      <c r="D242" s="304" t="s">
        <v>139</v>
      </c>
      <c r="E242" s="305">
        <v>0.3584</v>
      </c>
    </row>
    <row r="243" spans="1:5" ht="25.5" hidden="1" customHeight="1" outlineLevel="2" x14ac:dyDescent="0.35">
      <c r="A243" s="303"/>
      <c r="B243" s="342" t="s">
        <v>577</v>
      </c>
      <c r="C243" s="343"/>
      <c r="D243" s="304" t="s">
        <v>139</v>
      </c>
      <c r="E243" s="308">
        <v>1.7919999999999998E-2</v>
      </c>
    </row>
    <row r="244" spans="1:5" ht="14.25" hidden="1" customHeight="1" outlineLevel="2" x14ac:dyDescent="0.35">
      <c r="A244" s="303"/>
      <c r="B244" s="342" t="s">
        <v>163</v>
      </c>
      <c r="C244" s="343"/>
      <c r="D244" s="304" t="s">
        <v>130</v>
      </c>
      <c r="E244" s="312">
        <v>0.4</v>
      </c>
    </row>
    <row r="245" spans="1:5" ht="14.25" hidden="1" customHeight="1" outlineLevel="2" x14ac:dyDescent="0.35">
      <c r="A245" s="303"/>
      <c r="B245" s="342" t="s">
        <v>582</v>
      </c>
      <c r="C245" s="343"/>
      <c r="D245" s="304" t="s">
        <v>160</v>
      </c>
      <c r="E245" s="307">
        <v>1.1119999999999999E-3</v>
      </c>
    </row>
    <row r="246" spans="1:5" ht="25.5" customHeight="1" outlineLevel="1" collapsed="1" x14ac:dyDescent="0.35">
      <c r="A246" s="300">
        <v>21</v>
      </c>
      <c r="B246" s="340" t="s">
        <v>583</v>
      </c>
      <c r="C246" s="341"/>
      <c r="D246" s="301" t="s">
        <v>338</v>
      </c>
      <c r="E246" s="302">
        <v>400</v>
      </c>
    </row>
    <row r="247" spans="1:5" ht="25.5" hidden="1" customHeight="1" outlineLevel="2" x14ac:dyDescent="0.35">
      <c r="A247" s="303"/>
      <c r="B247" s="342" t="s">
        <v>587</v>
      </c>
      <c r="C247" s="343"/>
      <c r="D247" s="304" t="s">
        <v>112</v>
      </c>
      <c r="E247" s="305">
        <v>11.2896</v>
      </c>
    </row>
    <row r="248" spans="1:5" ht="14.25" hidden="1" customHeight="1" outlineLevel="2" x14ac:dyDescent="0.35">
      <c r="A248" s="303"/>
      <c r="B248" s="342" t="s">
        <v>567</v>
      </c>
      <c r="C248" s="343"/>
      <c r="D248" s="304" t="s">
        <v>139</v>
      </c>
      <c r="E248" s="308">
        <v>1.3708800000000001</v>
      </c>
    </row>
    <row r="249" spans="1:5" ht="13.15" outlineLevel="1" collapsed="1" x14ac:dyDescent="0.35">
      <c r="A249" s="316"/>
      <c r="B249" s="350" t="s">
        <v>554</v>
      </c>
      <c r="C249" s="351"/>
      <c r="D249" s="317" t="s">
        <v>160</v>
      </c>
      <c r="E249" s="330">
        <v>1.6559999999999998E-2</v>
      </c>
    </row>
    <row r="250" spans="1:5" ht="25.5" customHeight="1" outlineLevel="1" x14ac:dyDescent="0.35">
      <c r="A250" s="316"/>
      <c r="B250" s="350" t="s">
        <v>591</v>
      </c>
      <c r="C250" s="351"/>
      <c r="D250" s="317" t="s">
        <v>160</v>
      </c>
      <c r="E250" s="331">
        <v>122.12</v>
      </c>
    </row>
    <row r="251" spans="1:5" ht="14.25" customHeight="1" outlineLevel="1" x14ac:dyDescent="0.35">
      <c r="A251" s="326"/>
      <c r="B251" s="327"/>
      <c r="C251" s="352" t="s">
        <v>592</v>
      </c>
      <c r="D251" s="353"/>
      <c r="E251" s="328"/>
    </row>
    <row r="252" spans="1:5" ht="25.5" customHeight="1" outlineLevel="1" x14ac:dyDescent="0.35">
      <c r="A252" s="300">
        <v>22</v>
      </c>
      <c r="B252" s="340" t="s">
        <v>593</v>
      </c>
      <c r="C252" s="341"/>
      <c r="D252" s="301" t="s">
        <v>594</v>
      </c>
      <c r="E252" s="302">
        <v>50</v>
      </c>
    </row>
    <row r="253" spans="1:5" ht="25.5" hidden="1" customHeight="1" outlineLevel="2" x14ac:dyDescent="0.35">
      <c r="A253" s="303"/>
      <c r="B253" s="342" t="s">
        <v>598</v>
      </c>
      <c r="C253" s="343"/>
      <c r="D253" s="304" t="s">
        <v>112</v>
      </c>
      <c r="E253" s="329">
        <v>171.72</v>
      </c>
    </row>
    <row r="254" spans="1:5" ht="14.25" hidden="1" customHeight="1" outlineLevel="2" x14ac:dyDescent="0.35">
      <c r="A254" s="303"/>
      <c r="B254" s="342" t="s">
        <v>204</v>
      </c>
      <c r="C254" s="343"/>
      <c r="D254" s="304" t="s">
        <v>139</v>
      </c>
      <c r="E254" s="329">
        <v>4.7699999999999996</v>
      </c>
    </row>
    <row r="255" spans="1:5" ht="25.5" hidden="1" customHeight="1" outlineLevel="2" x14ac:dyDescent="0.35">
      <c r="A255" s="303"/>
      <c r="B255" s="342" t="s">
        <v>573</v>
      </c>
      <c r="C255" s="343"/>
      <c r="D255" s="304" t="s">
        <v>139</v>
      </c>
      <c r="E255" s="329">
        <v>24.38</v>
      </c>
    </row>
    <row r="256" spans="1:5" ht="14.25" hidden="1" customHeight="1" outlineLevel="2" x14ac:dyDescent="0.35">
      <c r="A256" s="303"/>
      <c r="B256" s="342" t="s">
        <v>604</v>
      </c>
      <c r="C256" s="343"/>
      <c r="D256" s="304" t="s">
        <v>139</v>
      </c>
      <c r="E256" s="329">
        <v>49.29</v>
      </c>
    </row>
    <row r="257" spans="1:5" ht="25.5" hidden="1" customHeight="1" outlineLevel="2" x14ac:dyDescent="0.35">
      <c r="A257" s="303"/>
      <c r="B257" s="342" t="s">
        <v>608</v>
      </c>
      <c r="C257" s="343"/>
      <c r="D257" s="304" t="s">
        <v>130</v>
      </c>
      <c r="E257" s="312">
        <v>14.5</v>
      </c>
    </row>
    <row r="258" spans="1:5" ht="25.5" hidden="1" customHeight="1" outlineLevel="2" x14ac:dyDescent="0.35">
      <c r="A258" s="303"/>
      <c r="B258" s="342" t="s">
        <v>538</v>
      </c>
      <c r="C258" s="343"/>
      <c r="D258" s="304" t="s">
        <v>130</v>
      </c>
      <c r="E258" s="312">
        <v>4.5</v>
      </c>
    </row>
    <row r="259" spans="1:5" ht="25.5" hidden="1" customHeight="1" outlineLevel="2" x14ac:dyDescent="0.35">
      <c r="A259" s="303"/>
      <c r="B259" s="342" t="s">
        <v>612</v>
      </c>
      <c r="C259" s="343"/>
      <c r="D259" s="304" t="s">
        <v>130</v>
      </c>
      <c r="E259" s="311">
        <v>50</v>
      </c>
    </row>
    <row r="260" spans="1:5" ht="14.25" hidden="1" customHeight="1" outlineLevel="2" x14ac:dyDescent="0.35">
      <c r="A260" s="303"/>
      <c r="B260" s="342" t="s">
        <v>163</v>
      </c>
      <c r="C260" s="343"/>
      <c r="D260" s="304" t="s">
        <v>130</v>
      </c>
      <c r="E260" s="312">
        <v>7.5</v>
      </c>
    </row>
    <row r="261" spans="1:5" ht="38.25" customHeight="1" outlineLevel="1" collapsed="1" x14ac:dyDescent="0.35">
      <c r="A261" s="300">
        <v>23</v>
      </c>
      <c r="B261" s="340" t="s">
        <v>614</v>
      </c>
      <c r="C261" s="341"/>
      <c r="D261" s="301" t="s">
        <v>492</v>
      </c>
      <c r="E261" s="302">
        <v>25</v>
      </c>
    </row>
    <row r="262" spans="1:5" ht="25.5" hidden="1" customHeight="1" outlineLevel="2" x14ac:dyDescent="0.35">
      <c r="A262" s="303"/>
      <c r="B262" s="342" t="s">
        <v>496</v>
      </c>
      <c r="C262" s="343"/>
      <c r="D262" s="304" t="s">
        <v>112</v>
      </c>
      <c r="E262" s="310">
        <v>4.032</v>
      </c>
    </row>
    <row r="263" spans="1:5" ht="14.25" hidden="1" customHeight="1" outlineLevel="2" x14ac:dyDescent="0.35">
      <c r="A263" s="303"/>
      <c r="B263" s="342" t="s">
        <v>500</v>
      </c>
      <c r="C263" s="343"/>
      <c r="D263" s="304" t="s">
        <v>139</v>
      </c>
      <c r="E263" s="305">
        <v>1.9823999999999999</v>
      </c>
    </row>
    <row r="264" spans="1:5" ht="25.5" hidden="1" customHeight="1" outlineLevel="2" x14ac:dyDescent="0.35">
      <c r="A264" s="303"/>
      <c r="B264" s="342" t="s">
        <v>506</v>
      </c>
      <c r="C264" s="343"/>
      <c r="D264" s="304" t="s">
        <v>139</v>
      </c>
      <c r="E264" s="310">
        <v>0.434</v>
      </c>
    </row>
    <row r="265" spans="1:5" ht="14.25" hidden="1" customHeight="1" outlineLevel="2" x14ac:dyDescent="0.35">
      <c r="A265" s="303"/>
      <c r="B265" s="342" t="s">
        <v>204</v>
      </c>
      <c r="C265" s="343"/>
      <c r="D265" s="304" t="s">
        <v>139</v>
      </c>
      <c r="E265" s="305">
        <v>1.2012</v>
      </c>
    </row>
    <row r="266" spans="1:5" ht="14.25" hidden="1" customHeight="1" outlineLevel="2" x14ac:dyDescent="0.35">
      <c r="A266" s="303"/>
      <c r="B266" s="342" t="s">
        <v>510</v>
      </c>
      <c r="C266" s="343"/>
      <c r="D266" s="304" t="s">
        <v>139</v>
      </c>
      <c r="E266" s="310">
        <v>0.182</v>
      </c>
    </row>
    <row r="267" spans="1:5" ht="14.25" hidden="1" customHeight="1" outlineLevel="2" x14ac:dyDescent="0.35">
      <c r="A267" s="303"/>
      <c r="B267" s="342" t="s">
        <v>625</v>
      </c>
      <c r="C267" s="343"/>
      <c r="D267" s="304" t="s">
        <v>130</v>
      </c>
      <c r="E267" s="312">
        <v>27.5</v>
      </c>
    </row>
    <row r="268" spans="1:5" ht="14.25" hidden="1" customHeight="1" outlineLevel="2" x14ac:dyDescent="0.35">
      <c r="A268" s="303"/>
      <c r="B268" s="342" t="s">
        <v>163</v>
      </c>
      <c r="C268" s="343"/>
      <c r="D268" s="304" t="s">
        <v>130</v>
      </c>
      <c r="E268" s="329">
        <v>1.25</v>
      </c>
    </row>
    <row r="269" spans="1:5" ht="25.5" customHeight="1" outlineLevel="1" collapsed="1" x14ac:dyDescent="0.35">
      <c r="A269" s="300">
        <v>24</v>
      </c>
      <c r="B269" s="340" t="s">
        <v>627</v>
      </c>
      <c r="C269" s="341"/>
      <c r="D269" s="301" t="s">
        <v>338</v>
      </c>
      <c r="E269" s="302">
        <v>250</v>
      </c>
    </row>
    <row r="270" spans="1:5" ht="25.5" hidden="1" customHeight="1" outlineLevel="2" x14ac:dyDescent="0.35">
      <c r="A270" s="303"/>
      <c r="B270" s="342" t="s">
        <v>631</v>
      </c>
      <c r="C270" s="343"/>
      <c r="D270" s="304" t="s">
        <v>112</v>
      </c>
      <c r="E270" s="329">
        <v>251.22</v>
      </c>
    </row>
    <row r="271" spans="1:5" ht="14.25" hidden="1" customHeight="1" outlineLevel="2" x14ac:dyDescent="0.35">
      <c r="A271" s="303"/>
      <c r="B271" s="342" t="s">
        <v>204</v>
      </c>
      <c r="C271" s="343"/>
      <c r="D271" s="304" t="s">
        <v>139</v>
      </c>
      <c r="E271" s="305">
        <v>7.4995000000000003</v>
      </c>
    </row>
    <row r="272" spans="1:5" ht="14.25" hidden="1" customHeight="1" outlineLevel="2" x14ac:dyDescent="0.35">
      <c r="A272" s="303"/>
      <c r="B272" s="342" t="s">
        <v>625</v>
      </c>
      <c r="C272" s="343"/>
      <c r="D272" s="304" t="s">
        <v>130</v>
      </c>
      <c r="E272" s="310">
        <v>1.075</v>
      </c>
    </row>
    <row r="273" spans="1:5" ht="14.25" hidden="1" customHeight="1" outlineLevel="2" x14ac:dyDescent="0.35">
      <c r="A273" s="303"/>
      <c r="B273" s="342" t="s">
        <v>163</v>
      </c>
      <c r="C273" s="343"/>
      <c r="D273" s="304" t="s">
        <v>130</v>
      </c>
      <c r="E273" s="329">
        <v>6.25</v>
      </c>
    </row>
    <row r="274" spans="1:5" ht="13.15" outlineLevel="1" collapsed="1" x14ac:dyDescent="0.35">
      <c r="A274" s="316"/>
      <c r="B274" s="350" t="s">
        <v>637</v>
      </c>
      <c r="C274" s="351"/>
      <c r="D274" s="317" t="s">
        <v>167</v>
      </c>
      <c r="E274" s="319">
        <v>255</v>
      </c>
    </row>
    <row r="275" spans="1:5" x14ac:dyDescent="0.35">
      <c r="A275" s="344" t="s">
        <v>875</v>
      </c>
      <c r="B275" s="344"/>
      <c r="C275" s="344"/>
      <c r="D275" s="344"/>
      <c r="E275" s="344"/>
    </row>
    <row r="276" spans="1:5" ht="5.0999999999999996" customHeight="1" outlineLevel="1" x14ac:dyDescent="0.35">
      <c r="A276" s="298"/>
      <c r="B276" s="299"/>
      <c r="C276" s="299"/>
      <c r="D276" s="299"/>
      <c r="E276" s="299"/>
    </row>
    <row r="277" spans="1:5" ht="14.25" customHeight="1" outlineLevel="1" x14ac:dyDescent="0.35">
      <c r="A277" s="300">
        <v>25</v>
      </c>
      <c r="B277" s="340" t="s">
        <v>639</v>
      </c>
      <c r="C277" s="341"/>
      <c r="D277" s="301" t="s">
        <v>640</v>
      </c>
      <c r="E277" s="306">
        <v>274.60000000000002</v>
      </c>
    </row>
    <row r="278" spans="1:5" ht="25.5" hidden="1" customHeight="1" outlineLevel="2" x14ac:dyDescent="0.35">
      <c r="A278" s="303"/>
      <c r="B278" s="342" t="s">
        <v>644</v>
      </c>
      <c r="C278" s="343"/>
      <c r="D278" s="304" t="s">
        <v>112</v>
      </c>
      <c r="E278" s="310">
        <v>307.55200000000002</v>
      </c>
    </row>
    <row r="279" spans="1:5" ht="14.25" hidden="1" customHeight="1" outlineLevel="2" x14ac:dyDescent="0.35">
      <c r="A279" s="303"/>
      <c r="B279" s="342" t="s">
        <v>142</v>
      </c>
      <c r="C279" s="343"/>
      <c r="D279" s="304" t="s">
        <v>139</v>
      </c>
      <c r="E279" s="309">
        <v>1.8760672</v>
      </c>
    </row>
    <row r="280" spans="1:5" ht="14.25" hidden="1" customHeight="1" outlineLevel="2" x14ac:dyDescent="0.35">
      <c r="A280" s="303"/>
      <c r="B280" s="342" t="s">
        <v>146</v>
      </c>
      <c r="C280" s="343"/>
      <c r="D280" s="304" t="s">
        <v>139</v>
      </c>
      <c r="E280" s="309">
        <v>0.1230208</v>
      </c>
    </row>
    <row r="281" spans="1:5" ht="14.25" hidden="1" customHeight="1" outlineLevel="2" x14ac:dyDescent="0.35">
      <c r="A281" s="303"/>
      <c r="B281" s="342" t="s">
        <v>153</v>
      </c>
      <c r="C281" s="343"/>
      <c r="D281" s="304" t="s">
        <v>130</v>
      </c>
      <c r="E281" s="305">
        <v>16.2014</v>
      </c>
    </row>
    <row r="282" spans="1:5" ht="14.25" hidden="1" customHeight="1" outlineLevel="2" x14ac:dyDescent="0.35">
      <c r="A282" s="303"/>
      <c r="B282" s="342" t="s">
        <v>652</v>
      </c>
      <c r="C282" s="343"/>
      <c r="D282" s="304" t="s">
        <v>130</v>
      </c>
      <c r="E282" s="308">
        <v>0.16475999999999999</v>
      </c>
    </row>
    <row r="283" spans="1:5" ht="25.5" hidden="1" customHeight="1" outlineLevel="2" x14ac:dyDescent="0.35">
      <c r="A283" s="303"/>
      <c r="B283" s="342" t="s">
        <v>655</v>
      </c>
      <c r="C283" s="343"/>
      <c r="D283" s="304" t="s">
        <v>130</v>
      </c>
      <c r="E283" s="308">
        <v>0.46682000000000001</v>
      </c>
    </row>
    <row r="284" spans="1:5" ht="14.25" hidden="1" customHeight="1" outlineLevel="2" x14ac:dyDescent="0.35">
      <c r="A284" s="303"/>
      <c r="B284" s="342" t="s">
        <v>174</v>
      </c>
      <c r="C284" s="343"/>
      <c r="D284" s="304" t="s">
        <v>171</v>
      </c>
      <c r="E284" s="310">
        <v>2.746</v>
      </c>
    </row>
    <row r="285" spans="1:5" ht="13.15" outlineLevel="1" collapsed="1" x14ac:dyDescent="0.35">
      <c r="A285" s="316"/>
      <c r="B285" s="350" t="s">
        <v>657</v>
      </c>
      <c r="C285" s="351"/>
      <c r="D285" s="317" t="s">
        <v>658</v>
      </c>
      <c r="E285" s="325">
        <v>277.346</v>
      </c>
    </row>
    <row r="286" spans="1:5" x14ac:dyDescent="0.35">
      <c r="A286" s="344" t="s">
        <v>876</v>
      </c>
      <c r="B286" s="344"/>
      <c r="C286" s="344"/>
      <c r="D286" s="344"/>
      <c r="E286" s="344"/>
    </row>
    <row r="287" spans="1:5" ht="5.0999999999999996" customHeight="1" outlineLevel="1" x14ac:dyDescent="0.35">
      <c r="A287" s="298"/>
      <c r="B287" s="299"/>
      <c r="C287" s="299"/>
      <c r="D287" s="299"/>
      <c r="E287" s="299"/>
    </row>
    <row r="288" spans="1:5" ht="25.5" customHeight="1" outlineLevel="1" x14ac:dyDescent="0.35">
      <c r="A288" s="300">
        <v>26</v>
      </c>
      <c r="B288" s="340" t="s">
        <v>660</v>
      </c>
      <c r="C288" s="341"/>
      <c r="D288" s="301" t="s">
        <v>661</v>
      </c>
      <c r="E288" s="302">
        <v>10</v>
      </c>
    </row>
    <row r="289" spans="1:5" ht="13.15" outlineLevel="1" x14ac:dyDescent="0.35">
      <c r="A289" s="316"/>
      <c r="B289" s="350" t="s">
        <v>662</v>
      </c>
      <c r="C289" s="351"/>
      <c r="D289" s="317"/>
      <c r="E289" s="332"/>
    </row>
    <row r="290" spans="1:5" x14ac:dyDescent="0.35">
      <c r="B290" s="354"/>
      <c r="C290" s="354"/>
      <c r="D290" s="354"/>
      <c r="E290" s="354"/>
    </row>
    <row r="291" spans="1:5" x14ac:dyDescent="0.35">
      <c r="B291" s="354"/>
      <c r="C291" s="354"/>
      <c r="D291" s="354"/>
      <c r="E291" s="354"/>
    </row>
    <row r="292" spans="1:5" ht="14.25" customHeight="1" x14ac:dyDescent="0.4">
      <c r="B292" s="355" t="s">
        <v>666</v>
      </c>
      <c r="C292" s="355"/>
      <c r="D292" s="333"/>
      <c r="E292" s="334"/>
    </row>
    <row r="293" spans="1:5" x14ac:dyDescent="0.35">
      <c r="B293" s="354" t="s">
        <v>667</v>
      </c>
      <c r="C293" s="354"/>
      <c r="D293" s="354"/>
      <c r="E293" s="354"/>
    </row>
    <row r="294" spans="1:5" x14ac:dyDescent="0.35">
      <c r="B294" s="354"/>
      <c r="C294" s="354"/>
      <c r="D294" s="354"/>
      <c r="E294" s="354"/>
    </row>
    <row r="295" spans="1:5" ht="14.25" customHeight="1" x14ac:dyDescent="0.4">
      <c r="B295" s="355" t="s">
        <v>668</v>
      </c>
      <c r="C295" s="355"/>
      <c r="D295" s="333"/>
      <c r="E295" s="334"/>
    </row>
    <row r="296" spans="1:5" x14ac:dyDescent="0.35">
      <c r="B296" s="354" t="s">
        <v>667</v>
      </c>
      <c r="C296" s="354"/>
      <c r="D296" s="354"/>
      <c r="E296" s="354"/>
    </row>
    <row r="297" spans="1:5" x14ac:dyDescent="0.35">
      <c r="B297" s="354"/>
      <c r="C297" s="354"/>
      <c r="D297" s="354"/>
      <c r="E297" s="354"/>
    </row>
    <row r="298" spans="1:5" ht="14.25" customHeight="1" x14ac:dyDescent="0.4">
      <c r="B298" s="355" t="s">
        <v>865</v>
      </c>
      <c r="C298" s="355"/>
      <c r="D298" s="333"/>
      <c r="E298" s="334"/>
    </row>
    <row r="299" spans="1:5" x14ac:dyDescent="0.35">
      <c r="B299" s="354" t="s">
        <v>667</v>
      </c>
      <c r="C299" s="354"/>
      <c r="D299" s="354"/>
      <c r="E299" s="354"/>
    </row>
    <row r="300" spans="1:5" x14ac:dyDescent="0.35">
      <c r="B300" s="354"/>
      <c r="C300" s="354"/>
      <c r="D300" s="354"/>
      <c r="E300" s="354"/>
    </row>
    <row r="303" spans="1:5" ht="13.15" x14ac:dyDescent="0.4">
      <c r="A303" s="143"/>
    </row>
  </sheetData>
  <mergeCells count="291">
    <mergeCell ref="B298:C298"/>
    <mergeCell ref="B299:E299"/>
    <mergeCell ref="B300:E300"/>
    <mergeCell ref="B292:C292"/>
    <mergeCell ref="B293:E293"/>
    <mergeCell ref="B294:E294"/>
    <mergeCell ref="B295:C295"/>
    <mergeCell ref="B296:E296"/>
    <mergeCell ref="B297:E297"/>
    <mergeCell ref="B285:C285"/>
    <mergeCell ref="A286:E286"/>
    <mergeCell ref="B288:C288"/>
    <mergeCell ref="B289:C289"/>
    <mergeCell ref="B290:E290"/>
    <mergeCell ref="B291:E291"/>
    <mergeCell ref="B279:C279"/>
    <mergeCell ref="B280:C280"/>
    <mergeCell ref="B281:C281"/>
    <mergeCell ref="B282:C282"/>
    <mergeCell ref="B283:C283"/>
    <mergeCell ref="B284:C284"/>
    <mergeCell ref="B272:C272"/>
    <mergeCell ref="B273:C273"/>
    <mergeCell ref="B274:C274"/>
    <mergeCell ref="A275:E275"/>
    <mergeCell ref="B277:C277"/>
    <mergeCell ref="B278:C278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C251:D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C208:D208"/>
    <mergeCell ref="B209:C209"/>
    <mergeCell ref="B210:C210"/>
    <mergeCell ref="B211:C211"/>
    <mergeCell ref="B199:C199"/>
    <mergeCell ref="B200:C200"/>
    <mergeCell ref="B201:C201"/>
    <mergeCell ref="B202:C202"/>
    <mergeCell ref="B203:C203"/>
    <mergeCell ref="A204:E204"/>
    <mergeCell ref="B193:C193"/>
    <mergeCell ref="B194:C194"/>
    <mergeCell ref="B195:C195"/>
    <mergeCell ref="B196:C196"/>
    <mergeCell ref="B197:C197"/>
    <mergeCell ref="B198:C198"/>
    <mergeCell ref="B187:C187"/>
    <mergeCell ref="B188:C188"/>
    <mergeCell ref="B189:C189"/>
    <mergeCell ref="B190:C190"/>
    <mergeCell ref="B191:C191"/>
    <mergeCell ref="B192:C192"/>
    <mergeCell ref="B181:C181"/>
    <mergeCell ref="B182:C182"/>
    <mergeCell ref="B183:C183"/>
    <mergeCell ref="B184:C184"/>
    <mergeCell ref="B185:C185"/>
    <mergeCell ref="B186:C186"/>
    <mergeCell ref="B175:C175"/>
    <mergeCell ref="B176:C176"/>
    <mergeCell ref="B177:C177"/>
    <mergeCell ref="B178:C178"/>
    <mergeCell ref="B179:C179"/>
    <mergeCell ref="B180:C180"/>
    <mergeCell ref="B169:C169"/>
    <mergeCell ref="B170:C170"/>
    <mergeCell ref="B171:C171"/>
    <mergeCell ref="B172:C172"/>
    <mergeCell ref="B173:C173"/>
    <mergeCell ref="B174:C174"/>
    <mergeCell ref="B163:C163"/>
    <mergeCell ref="B164:C164"/>
    <mergeCell ref="B165:C165"/>
    <mergeCell ref="B166:C166"/>
    <mergeCell ref="B167:C167"/>
    <mergeCell ref="B168:C168"/>
    <mergeCell ref="B156:C156"/>
    <mergeCell ref="B157:C157"/>
    <mergeCell ref="B158:C158"/>
    <mergeCell ref="B159:C159"/>
    <mergeCell ref="A160:E160"/>
    <mergeCell ref="B162:C162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A53:E53"/>
    <mergeCell ref="B55:C55"/>
    <mergeCell ref="B56:C56"/>
    <mergeCell ref="B57:C57"/>
    <mergeCell ref="B58:C58"/>
    <mergeCell ref="B59:C59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20:C20"/>
    <mergeCell ref="B21:C21"/>
    <mergeCell ref="B22:C22"/>
    <mergeCell ref="A9:E9"/>
    <mergeCell ref="B10:C10"/>
    <mergeCell ref="B11:C11"/>
    <mergeCell ref="A12:E12"/>
    <mergeCell ref="B14:C14"/>
    <mergeCell ref="B15:C15"/>
    <mergeCell ref="A3:B3"/>
    <mergeCell ref="A4:E4"/>
    <mergeCell ref="A5:B5"/>
    <mergeCell ref="A6:E6"/>
    <mergeCell ref="B7:E7"/>
    <mergeCell ref="B8:E8"/>
    <mergeCell ref="B16:C16"/>
    <mergeCell ref="B17:C17"/>
    <mergeCell ref="A18:E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1"/>
  <sheetViews>
    <sheetView workbookViewId="0">
      <selection activeCell="C32" sqref="C32"/>
    </sheetView>
  </sheetViews>
  <sheetFormatPr defaultRowHeight="13.15" x14ac:dyDescent="0.4"/>
  <cols>
    <col min="1" max="1" width="8.33203125" style="259" customWidth="1"/>
    <col min="2" max="2" width="38.46484375" style="259" customWidth="1"/>
    <col min="3" max="3" width="69.796875" style="259" customWidth="1"/>
    <col min="4" max="4" width="8.46484375" style="259" customWidth="1"/>
    <col min="5" max="5" width="7.46484375" style="259" customWidth="1"/>
    <col min="6" max="8" width="15.46484375" style="259" customWidth="1"/>
    <col min="9" max="256" width="8.86328125" style="259"/>
    <col min="257" max="257" width="8.33203125" style="259" customWidth="1"/>
    <col min="258" max="258" width="38.46484375" style="259" customWidth="1"/>
    <col min="259" max="259" width="69.796875" style="259" customWidth="1"/>
    <col min="260" max="260" width="8.46484375" style="259" customWidth="1"/>
    <col min="261" max="261" width="7.46484375" style="259" customWidth="1"/>
    <col min="262" max="264" width="15.46484375" style="259" customWidth="1"/>
    <col min="265" max="512" width="8.86328125" style="259"/>
    <col min="513" max="513" width="8.33203125" style="259" customWidth="1"/>
    <col min="514" max="514" width="38.46484375" style="259" customWidth="1"/>
    <col min="515" max="515" width="69.796875" style="259" customWidth="1"/>
    <col min="516" max="516" width="8.46484375" style="259" customWidth="1"/>
    <col min="517" max="517" width="7.46484375" style="259" customWidth="1"/>
    <col min="518" max="520" width="15.46484375" style="259" customWidth="1"/>
    <col min="521" max="768" width="8.86328125" style="259"/>
    <col min="769" max="769" width="8.33203125" style="259" customWidth="1"/>
    <col min="770" max="770" width="38.46484375" style="259" customWidth="1"/>
    <col min="771" max="771" width="69.796875" style="259" customWidth="1"/>
    <col min="772" max="772" width="8.46484375" style="259" customWidth="1"/>
    <col min="773" max="773" width="7.46484375" style="259" customWidth="1"/>
    <col min="774" max="776" width="15.46484375" style="259" customWidth="1"/>
    <col min="777" max="1024" width="8.86328125" style="259"/>
    <col min="1025" max="1025" width="8.33203125" style="259" customWidth="1"/>
    <col min="1026" max="1026" width="38.46484375" style="259" customWidth="1"/>
    <col min="1027" max="1027" width="69.796875" style="259" customWidth="1"/>
    <col min="1028" max="1028" width="8.46484375" style="259" customWidth="1"/>
    <col min="1029" max="1029" width="7.46484375" style="259" customWidth="1"/>
    <col min="1030" max="1032" width="15.46484375" style="259" customWidth="1"/>
    <col min="1033" max="1280" width="8.86328125" style="259"/>
    <col min="1281" max="1281" width="8.33203125" style="259" customWidth="1"/>
    <col min="1282" max="1282" width="38.46484375" style="259" customWidth="1"/>
    <col min="1283" max="1283" width="69.796875" style="259" customWidth="1"/>
    <col min="1284" max="1284" width="8.46484375" style="259" customWidth="1"/>
    <col min="1285" max="1285" width="7.46484375" style="259" customWidth="1"/>
    <col min="1286" max="1288" width="15.46484375" style="259" customWidth="1"/>
    <col min="1289" max="1536" width="8.86328125" style="259"/>
    <col min="1537" max="1537" width="8.33203125" style="259" customWidth="1"/>
    <col min="1538" max="1538" width="38.46484375" style="259" customWidth="1"/>
    <col min="1539" max="1539" width="69.796875" style="259" customWidth="1"/>
    <col min="1540" max="1540" width="8.46484375" style="259" customWidth="1"/>
    <col min="1541" max="1541" width="7.46484375" style="259" customWidth="1"/>
    <col min="1542" max="1544" width="15.46484375" style="259" customWidth="1"/>
    <col min="1545" max="1792" width="8.86328125" style="259"/>
    <col min="1793" max="1793" width="8.33203125" style="259" customWidth="1"/>
    <col min="1794" max="1794" width="38.46484375" style="259" customWidth="1"/>
    <col min="1795" max="1795" width="69.796875" style="259" customWidth="1"/>
    <col min="1796" max="1796" width="8.46484375" style="259" customWidth="1"/>
    <col min="1797" max="1797" width="7.46484375" style="259" customWidth="1"/>
    <col min="1798" max="1800" width="15.46484375" style="259" customWidth="1"/>
    <col min="1801" max="2048" width="8.86328125" style="259"/>
    <col min="2049" max="2049" width="8.33203125" style="259" customWidth="1"/>
    <col min="2050" max="2050" width="38.46484375" style="259" customWidth="1"/>
    <col min="2051" max="2051" width="69.796875" style="259" customWidth="1"/>
    <col min="2052" max="2052" width="8.46484375" style="259" customWidth="1"/>
    <col min="2053" max="2053" width="7.46484375" style="259" customWidth="1"/>
    <col min="2054" max="2056" width="15.46484375" style="259" customWidth="1"/>
    <col min="2057" max="2304" width="8.86328125" style="259"/>
    <col min="2305" max="2305" width="8.33203125" style="259" customWidth="1"/>
    <col min="2306" max="2306" width="38.46484375" style="259" customWidth="1"/>
    <col min="2307" max="2307" width="69.796875" style="259" customWidth="1"/>
    <col min="2308" max="2308" width="8.46484375" style="259" customWidth="1"/>
    <col min="2309" max="2309" width="7.46484375" style="259" customWidth="1"/>
    <col min="2310" max="2312" width="15.46484375" style="259" customWidth="1"/>
    <col min="2313" max="2560" width="8.86328125" style="259"/>
    <col min="2561" max="2561" width="8.33203125" style="259" customWidth="1"/>
    <col min="2562" max="2562" width="38.46484375" style="259" customWidth="1"/>
    <col min="2563" max="2563" width="69.796875" style="259" customWidth="1"/>
    <col min="2564" max="2564" width="8.46484375" style="259" customWidth="1"/>
    <col min="2565" max="2565" width="7.46484375" style="259" customWidth="1"/>
    <col min="2566" max="2568" width="15.46484375" style="259" customWidth="1"/>
    <col min="2569" max="2816" width="8.86328125" style="259"/>
    <col min="2817" max="2817" width="8.33203125" style="259" customWidth="1"/>
    <col min="2818" max="2818" width="38.46484375" style="259" customWidth="1"/>
    <col min="2819" max="2819" width="69.796875" style="259" customWidth="1"/>
    <col min="2820" max="2820" width="8.46484375" style="259" customWidth="1"/>
    <col min="2821" max="2821" width="7.46484375" style="259" customWidth="1"/>
    <col min="2822" max="2824" width="15.46484375" style="259" customWidth="1"/>
    <col min="2825" max="3072" width="8.86328125" style="259"/>
    <col min="3073" max="3073" width="8.33203125" style="259" customWidth="1"/>
    <col min="3074" max="3074" width="38.46484375" style="259" customWidth="1"/>
    <col min="3075" max="3075" width="69.796875" style="259" customWidth="1"/>
    <col min="3076" max="3076" width="8.46484375" style="259" customWidth="1"/>
    <col min="3077" max="3077" width="7.46484375" style="259" customWidth="1"/>
    <col min="3078" max="3080" width="15.46484375" style="259" customWidth="1"/>
    <col min="3081" max="3328" width="8.86328125" style="259"/>
    <col min="3329" max="3329" width="8.33203125" style="259" customWidth="1"/>
    <col min="3330" max="3330" width="38.46484375" style="259" customWidth="1"/>
    <col min="3331" max="3331" width="69.796875" style="259" customWidth="1"/>
    <col min="3332" max="3332" width="8.46484375" style="259" customWidth="1"/>
    <col min="3333" max="3333" width="7.46484375" style="259" customWidth="1"/>
    <col min="3334" max="3336" width="15.46484375" style="259" customWidth="1"/>
    <col min="3337" max="3584" width="8.86328125" style="259"/>
    <col min="3585" max="3585" width="8.33203125" style="259" customWidth="1"/>
    <col min="3586" max="3586" width="38.46484375" style="259" customWidth="1"/>
    <col min="3587" max="3587" width="69.796875" style="259" customWidth="1"/>
    <col min="3588" max="3588" width="8.46484375" style="259" customWidth="1"/>
    <col min="3589" max="3589" width="7.46484375" style="259" customWidth="1"/>
    <col min="3590" max="3592" width="15.46484375" style="259" customWidth="1"/>
    <col min="3593" max="3840" width="8.86328125" style="259"/>
    <col min="3841" max="3841" width="8.33203125" style="259" customWidth="1"/>
    <col min="3842" max="3842" width="38.46484375" style="259" customWidth="1"/>
    <col min="3843" max="3843" width="69.796875" style="259" customWidth="1"/>
    <col min="3844" max="3844" width="8.46484375" style="259" customWidth="1"/>
    <col min="3845" max="3845" width="7.46484375" style="259" customWidth="1"/>
    <col min="3846" max="3848" width="15.46484375" style="259" customWidth="1"/>
    <col min="3849" max="4096" width="8.86328125" style="259"/>
    <col min="4097" max="4097" width="8.33203125" style="259" customWidth="1"/>
    <col min="4098" max="4098" width="38.46484375" style="259" customWidth="1"/>
    <col min="4099" max="4099" width="69.796875" style="259" customWidth="1"/>
    <col min="4100" max="4100" width="8.46484375" style="259" customWidth="1"/>
    <col min="4101" max="4101" width="7.46484375" style="259" customWidth="1"/>
    <col min="4102" max="4104" width="15.46484375" style="259" customWidth="1"/>
    <col min="4105" max="4352" width="8.86328125" style="259"/>
    <col min="4353" max="4353" width="8.33203125" style="259" customWidth="1"/>
    <col min="4354" max="4354" width="38.46484375" style="259" customWidth="1"/>
    <col min="4355" max="4355" width="69.796875" style="259" customWidth="1"/>
    <col min="4356" max="4356" width="8.46484375" style="259" customWidth="1"/>
    <col min="4357" max="4357" width="7.46484375" style="259" customWidth="1"/>
    <col min="4358" max="4360" width="15.46484375" style="259" customWidth="1"/>
    <col min="4361" max="4608" width="8.86328125" style="259"/>
    <col min="4609" max="4609" width="8.33203125" style="259" customWidth="1"/>
    <col min="4610" max="4610" width="38.46484375" style="259" customWidth="1"/>
    <col min="4611" max="4611" width="69.796875" style="259" customWidth="1"/>
    <col min="4612" max="4612" width="8.46484375" style="259" customWidth="1"/>
    <col min="4613" max="4613" width="7.46484375" style="259" customWidth="1"/>
    <col min="4614" max="4616" width="15.46484375" style="259" customWidth="1"/>
    <col min="4617" max="4864" width="8.86328125" style="259"/>
    <col min="4865" max="4865" width="8.33203125" style="259" customWidth="1"/>
    <col min="4866" max="4866" width="38.46484375" style="259" customWidth="1"/>
    <col min="4867" max="4867" width="69.796875" style="259" customWidth="1"/>
    <col min="4868" max="4868" width="8.46484375" style="259" customWidth="1"/>
    <col min="4869" max="4869" width="7.46484375" style="259" customWidth="1"/>
    <col min="4870" max="4872" width="15.46484375" style="259" customWidth="1"/>
    <col min="4873" max="5120" width="8.86328125" style="259"/>
    <col min="5121" max="5121" width="8.33203125" style="259" customWidth="1"/>
    <col min="5122" max="5122" width="38.46484375" style="259" customWidth="1"/>
    <col min="5123" max="5123" width="69.796875" style="259" customWidth="1"/>
    <col min="5124" max="5124" width="8.46484375" style="259" customWidth="1"/>
    <col min="5125" max="5125" width="7.46484375" style="259" customWidth="1"/>
    <col min="5126" max="5128" width="15.46484375" style="259" customWidth="1"/>
    <col min="5129" max="5376" width="8.86328125" style="259"/>
    <col min="5377" max="5377" width="8.33203125" style="259" customWidth="1"/>
    <col min="5378" max="5378" width="38.46484375" style="259" customWidth="1"/>
    <col min="5379" max="5379" width="69.796875" style="259" customWidth="1"/>
    <col min="5380" max="5380" width="8.46484375" style="259" customWidth="1"/>
    <col min="5381" max="5381" width="7.46484375" style="259" customWidth="1"/>
    <col min="5382" max="5384" width="15.46484375" style="259" customWidth="1"/>
    <col min="5385" max="5632" width="8.86328125" style="259"/>
    <col min="5633" max="5633" width="8.33203125" style="259" customWidth="1"/>
    <col min="5634" max="5634" width="38.46484375" style="259" customWidth="1"/>
    <col min="5635" max="5635" width="69.796875" style="259" customWidth="1"/>
    <col min="5636" max="5636" width="8.46484375" style="259" customWidth="1"/>
    <col min="5637" max="5637" width="7.46484375" style="259" customWidth="1"/>
    <col min="5638" max="5640" width="15.46484375" style="259" customWidth="1"/>
    <col min="5641" max="5888" width="8.86328125" style="259"/>
    <col min="5889" max="5889" width="8.33203125" style="259" customWidth="1"/>
    <col min="5890" max="5890" width="38.46484375" style="259" customWidth="1"/>
    <col min="5891" max="5891" width="69.796875" style="259" customWidth="1"/>
    <col min="5892" max="5892" width="8.46484375" style="259" customWidth="1"/>
    <col min="5893" max="5893" width="7.46484375" style="259" customWidth="1"/>
    <col min="5894" max="5896" width="15.46484375" style="259" customWidth="1"/>
    <col min="5897" max="6144" width="8.86328125" style="259"/>
    <col min="6145" max="6145" width="8.33203125" style="259" customWidth="1"/>
    <col min="6146" max="6146" width="38.46484375" style="259" customWidth="1"/>
    <col min="6147" max="6147" width="69.796875" style="259" customWidth="1"/>
    <col min="6148" max="6148" width="8.46484375" style="259" customWidth="1"/>
    <col min="6149" max="6149" width="7.46484375" style="259" customWidth="1"/>
    <col min="6150" max="6152" width="15.46484375" style="259" customWidth="1"/>
    <col min="6153" max="6400" width="8.86328125" style="259"/>
    <col min="6401" max="6401" width="8.33203125" style="259" customWidth="1"/>
    <col min="6402" max="6402" width="38.46484375" style="259" customWidth="1"/>
    <col min="6403" max="6403" width="69.796875" style="259" customWidth="1"/>
    <col min="6404" max="6404" width="8.46484375" style="259" customWidth="1"/>
    <col min="6405" max="6405" width="7.46484375" style="259" customWidth="1"/>
    <col min="6406" max="6408" width="15.46484375" style="259" customWidth="1"/>
    <col min="6409" max="6656" width="8.86328125" style="259"/>
    <col min="6657" max="6657" width="8.33203125" style="259" customWidth="1"/>
    <col min="6658" max="6658" width="38.46484375" style="259" customWidth="1"/>
    <col min="6659" max="6659" width="69.796875" style="259" customWidth="1"/>
    <col min="6660" max="6660" width="8.46484375" style="259" customWidth="1"/>
    <col min="6661" max="6661" width="7.46484375" style="259" customWidth="1"/>
    <col min="6662" max="6664" width="15.46484375" style="259" customWidth="1"/>
    <col min="6665" max="6912" width="8.86328125" style="259"/>
    <col min="6913" max="6913" width="8.33203125" style="259" customWidth="1"/>
    <col min="6914" max="6914" width="38.46484375" style="259" customWidth="1"/>
    <col min="6915" max="6915" width="69.796875" style="259" customWidth="1"/>
    <col min="6916" max="6916" width="8.46484375" style="259" customWidth="1"/>
    <col min="6917" max="6917" width="7.46484375" style="259" customWidth="1"/>
    <col min="6918" max="6920" width="15.46484375" style="259" customWidth="1"/>
    <col min="6921" max="7168" width="8.86328125" style="259"/>
    <col min="7169" max="7169" width="8.33203125" style="259" customWidth="1"/>
    <col min="7170" max="7170" width="38.46484375" style="259" customWidth="1"/>
    <col min="7171" max="7171" width="69.796875" style="259" customWidth="1"/>
    <col min="7172" max="7172" width="8.46484375" style="259" customWidth="1"/>
    <col min="7173" max="7173" width="7.46484375" style="259" customWidth="1"/>
    <col min="7174" max="7176" width="15.46484375" style="259" customWidth="1"/>
    <col min="7177" max="7424" width="8.86328125" style="259"/>
    <col min="7425" max="7425" width="8.33203125" style="259" customWidth="1"/>
    <col min="7426" max="7426" width="38.46484375" style="259" customWidth="1"/>
    <col min="7427" max="7427" width="69.796875" style="259" customWidth="1"/>
    <col min="7428" max="7428" width="8.46484375" style="259" customWidth="1"/>
    <col min="7429" max="7429" width="7.46484375" style="259" customWidth="1"/>
    <col min="7430" max="7432" width="15.46484375" style="259" customWidth="1"/>
    <col min="7433" max="7680" width="8.86328125" style="259"/>
    <col min="7681" max="7681" width="8.33203125" style="259" customWidth="1"/>
    <col min="7682" max="7682" width="38.46484375" style="259" customWidth="1"/>
    <col min="7683" max="7683" width="69.796875" style="259" customWidth="1"/>
    <col min="7684" max="7684" width="8.46484375" style="259" customWidth="1"/>
    <col min="7685" max="7685" width="7.46484375" style="259" customWidth="1"/>
    <col min="7686" max="7688" width="15.46484375" style="259" customWidth="1"/>
    <col min="7689" max="7936" width="8.86328125" style="259"/>
    <col min="7937" max="7937" width="8.33203125" style="259" customWidth="1"/>
    <col min="7938" max="7938" width="38.46484375" style="259" customWidth="1"/>
    <col min="7939" max="7939" width="69.796875" style="259" customWidth="1"/>
    <col min="7940" max="7940" width="8.46484375" style="259" customWidth="1"/>
    <col min="7941" max="7941" width="7.46484375" style="259" customWidth="1"/>
    <col min="7942" max="7944" width="15.46484375" style="259" customWidth="1"/>
    <col min="7945" max="8192" width="8.86328125" style="259"/>
    <col min="8193" max="8193" width="8.33203125" style="259" customWidth="1"/>
    <col min="8194" max="8194" width="38.46484375" style="259" customWidth="1"/>
    <col min="8195" max="8195" width="69.796875" style="259" customWidth="1"/>
    <col min="8196" max="8196" width="8.46484375" style="259" customWidth="1"/>
    <col min="8197" max="8197" width="7.46484375" style="259" customWidth="1"/>
    <col min="8198" max="8200" width="15.46484375" style="259" customWidth="1"/>
    <col min="8201" max="8448" width="8.86328125" style="259"/>
    <col min="8449" max="8449" width="8.33203125" style="259" customWidth="1"/>
    <col min="8450" max="8450" width="38.46484375" style="259" customWidth="1"/>
    <col min="8451" max="8451" width="69.796875" style="259" customWidth="1"/>
    <col min="8452" max="8452" width="8.46484375" style="259" customWidth="1"/>
    <col min="8453" max="8453" width="7.46484375" style="259" customWidth="1"/>
    <col min="8454" max="8456" width="15.46484375" style="259" customWidth="1"/>
    <col min="8457" max="8704" width="8.86328125" style="259"/>
    <col min="8705" max="8705" width="8.33203125" style="259" customWidth="1"/>
    <col min="8706" max="8706" width="38.46484375" style="259" customWidth="1"/>
    <col min="8707" max="8707" width="69.796875" style="259" customWidth="1"/>
    <col min="8708" max="8708" width="8.46484375" style="259" customWidth="1"/>
    <col min="8709" max="8709" width="7.46484375" style="259" customWidth="1"/>
    <col min="8710" max="8712" width="15.46484375" style="259" customWidth="1"/>
    <col min="8713" max="8960" width="8.86328125" style="259"/>
    <col min="8961" max="8961" width="8.33203125" style="259" customWidth="1"/>
    <col min="8962" max="8962" width="38.46484375" style="259" customWidth="1"/>
    <col min="8963" max="8963" width="69.796875" style="259" customWidth="1"/>
    <col min="8964" max="8964" width="8.46484375" style="259" customWidth="1"/>
    <col min="8965" max="8965" width="7.46484375" style="259" customWidth="1"/>
    <col min="8966" max="8968" width="15.46484375" style="259" customWidth="1"/>
    <col min="8969" max="9216" width="8.86328125" style="259"/>
    <col min="9217" max="9217" width="8.33203125" style="259" customWidth="1"/>
    <col min="9218" max="9218" width="38.46484375" style="259" customWidth="1"/>
    <col min="9219" max="9219" width="69.796875" style="259" customWidth="1"/>
    <col min="9220" max="9220" width="8.46484375" style="259" customWidth="1"/>
    <col min="9221" max="9221" width="7.46484375" style="259" customWidth="1"/>
    <col min="9222" max="9224" width="15.46484375" style="259" customWidth="1"/>
    <col min="9225" max="9472" width="8.86328125" style="259"/>
    <col min="9473" max="9473" width="8.33203125" style="259" customWidth="1"/>
    <col min="9474" max="9474" width="38.46484375" style="259" customWidth="1"/>
    <col min="9475" max="9475" width="69.796875" style="259" customWidth="1"/>
    <col min="9476" max="9476" width="8.46484375" style="259" customWidth="1"/>
    <col min="9477" max="9477" width="7.46484375" style="259" customWidth="1"/>
    <col min="9478" max="9480" width="15.46484375" style="259" customWidth="1"/>
    <col min="9481" max="9728" width="8.86328125" style="259"/>
    <col min="9729" max="9729" width="8.33203125" style="259" customWidth="1"/>
    <col min="9730" max="9730" width="38.46484375" style="259" customWidth="1"/>
    <col min="9731" max="9731" width="69.796875" style="259" customWidth="1"/>
    <col min="9732" max="9732" width="8.46484375" style="259" customWidth="1"/>
    <col min="9733" max="9733" width="7.46484375" style="259" customWidth="1"/>
    <col min="9734" max="9736" width="15.46484375" style="259" customWidth="1"/>
    <col min="9737" max="9984" width="8.86328125" style="259"/>
    <col min="9985" max="9985" width="8.33203125" style="259" customWidth="1"/>
    <col min="9986" max="9986" width="38.46484375" style="259" customWidth="1"/>
    <col min="9987" max="9987" width="69.796875" style="259" customWidth="1"/>
    <col min="9988" max="9988" width="8.46484375" style="259" customWidth="1"/>
    <col min="9989" max="9989" width="7.46484375" style="259" customWidth="1"/>
    <col min="9990" max="9992" width="15.46484375" style="259" customWidth="1"/>
    <col min="9993" max="10240" width="8.86328125" style="259"/>
    <col min="10241" max="10241" width="8.33203125" style="259" customWidth="1"/>
    <col min="10242" max="10242" width="38.46484375" style="259" customWidth="1"/>
    <col min="10243" max="10243" width="69.796875" style="259" customWidth="1"/>
    <col min="10244" max="10244" width="8.46484375" style="259" customWidth="1"/>
    <col min="10245" max="10245" width="7.46484375" style="259" customWidth="1"/>
    <col min="10246" max="10248" width="15.46484375" style="259" customWidth="1"/>
    <col min="10249" max="10496" width="8.86328125" style="259"/>
    <col min="10497" max="10497" width="8.33203125" style="259" customWidth="1"/>
    <col min="10498" max="10498" width="38.46484375" style="259" customWidth="1"/>
    <col min="10499" max="10499" width="69.796875" style="259" customWidth="1"/>
    <col min="10500" max="10500" width="8.46484375" style="259" customWidth="1"/>
    <col min="10501" max="10501" width="7.46484375" style="259" customWidth="1"/>
    <col min="10502" max="10504" width="15.46484375" style="259" customWidth="1"/>
    <col min="10505" max="10752" width="8.86328125" style="259"/>
    <col min="10753" max="10753" width="8.33203125" style="259" customWidth="1"/>
    <col min="10754" max="10754" width="38.46484375" style="259" customWidth="1"/>
    <col min="10755" max="10755" width="69.796875" style="259" customWidth="1"/>
    <col min="10756" max="10756" width="8.46484375" style="259" customWidth="1"/>
    <col min="10757" max="10757" width="7.46484375" style="259" customWidth="1"/>
    <col min="10758" max="10760" width="15.46484375" style="259" customWidth="1"/>
    <col min="10761" max="11008" width="8.86328125" style="259"/>
    <col min="11009" max="11009" width="8.33203125" style="259" customWidth="1"/>
    <col min="11010" max="11010" width="38.46484375" style="259" customWidth="1"/>
    <col min="11011" max="11011" width="69.796875" style="259" customWidth="1"/>
    <col min="11012" max="11012" width="8.46484375" style="259" customWidth="1"/>
    <col min="11013" max="11013" width="7.46484375" style="259" customWidth="1"/>
    <col min="11014" max="11016" width="15.46484375" style="259" customWidth="1"/>
    <col min="11017" max="11264" width="8.86328125" style="259"/>
    <col min="11265" max="11265" width="8.33203125" style="259" customWidth="1"/>
    <col min="11266" max="11266" width="38.46484375" style="259" customWidth="1"/>
    <col min="11267" max="11267" width="69.796875" style="259" customWidth="1"/>
    <col min="11268" max="11268" width="8.46484375" style="259" customWidth="1"/>
    <col min="11269" max="11269" width="7.46484375" style="259" customWidth="1"/>
    <col min="11270" max="11272" width="15.46484375" style="259" customWidth="1"/>
    <col min="11273" max="11520" width="8.86328125" style="259"/>
    <col min="11521" max="11521" width="8.33203125" style="259" customWidth="1"/>
    <col min="11522" max="11522" width="38.46484375" style="259" customWidth="1"/>
    <col min="11523" max="11523" width="69.796875" style="259" customWidth="1"/>
    <col min="11524" max="11524" width="8.46484375" style="259" customWidth="1"/>
    <col min="11525" max="11525" width="7.46484375" style="259" customWidth="1"/>
    <col min="11526" max="11528" width="15.46484375" style="259" customWidth="1"/>
    <col min="11529" max="11776" width="8.86328125" style="259"/>
    <col min="11777" max="11777" width="8.33203125" style="259" customWidth="1"/>
    <col min="11778" max="11778" width="38.46484375" style="259" customWidth="1"/>
    <col min="11779" max="11779" width="69.796875" style="259" customWidth="1"/>
    <col min="11780" max="11780" width="8.46484375" style="259" customWidth="1"/>
    <col min="11781" max="11781" width="7.46484375" style="259" customWidth="1"/>
    <col min="11782" max="11784" width="15.46484375" style="259" customWidth="1"/>
    <col min="11785" max="12032" width="8.86328125" style="259"/>
    <col min="12033" max="12033" width="8.33203125" style="259" customWidth="1"/>
    <col min="12034" max="12034" width="38.46484375" style="259" customWidth="1"/>
    <col min="12035" max="12035" width="69.796875" style="259" customWidth="1"/>
    <col min="12036" max="12036" width="8.46484375" style="259" customWidth="1"/>
    <col min="12037" max="12037" width="7.46484375" style="259" customWidth="1"/>
    <col min="12038" max="12040" width="15.46484375" style="259" customWidth="1"/>
    <col min="12041" max="12288" width="8.86328125" style="259"/>
    <col min="12289" max="12289" width="8.33203125" style="259" customWidth="1"/>
    <col min="12290" max="12290" width="38.46484375" style="259" customWidth="1"/>
    <col min="12291" max="12291" width="69.796875" style="259" customWidth="1"/>
    <col min="12292" max="12292" width="8.46484375" style="259" customWidth="1"/>
    <col min="12293" max="12293" width="7.46484375" style="259" customWidth="1"/>
    <col min="12294" max="12296" width="15.46484375" style="259" customWidth="1"/>
    <col min="12297" max="12544" width="8.86328125" style="259"/>
    <col min="12545" max="12545" width="8.33203125" style="259" customWidth="1"/>
    <col min="12546" max="12546" width="38.46484375" style="259" customWidth="1"/>
    <col min="12547" max="12547" width="69.796875" style="259" customWidth="1"/>
    <col min="12548" max="12548" width="8.46484375" style="259" customWidth="1"/>
    <col min="12549" max="12549" width="7.46484375" style="259" customWidth="1"/>
    <col min="12550" max="12552" width="15.46484375" style="259" customWidth="1"/>
    <col min="12553" max="12800" width="8.86328125" style="259"/>
    <col min="12801" max="12801" width="8.33203125" style="259" customWidth="1"/>
    <col min="12802" max="12802" width="38.46484375" style="259" customWidth="1"/>
    <col min="12803" max="12803" width="69.796875" style="259" customWidth="1"/>
    <col min="12804" max="12804" width="8.46484375" style="259" customWidth="1"/>
    <col min="12805" max="12805" width="7.46484375" style="259" customWidth="1"/>
    <col min="12806" max="12808" width="15.46484375" style="259" customWidth="1"/>
    <col min="12809" max="13056" width="8.86328125" style="259"/>
    <col min="13057" max="13057" width="8.33203125" style="259" customWidth="1"/>
    <col min="13058" max="13058" width="38.46484375" style="259" customWidth="1"/>
    <col min="13059" max="13059" width="69.796875" style="259" customWidth="1"/>
    <col min="13060" max="13060" width="8.46484375" style="259" customWidth="1"/>
    <col min="13061" max="13061" width="7.46484375" style="259" customWidth="1"/>
    <col min="13062" max="13064" width="15.46484375" style="259" customWidth="1"/>
    <col min="13065" max="13312" width="8.86328125" style="259"/>
    <col min="13313" max="13313" width="8.33203125" style="259" customWidth="1"/>
    <col min="13314" max="13314" width="38.46484375" style="259" customWidth="1"/>
    <col min="13315" max="13315" width="69.796875" style="259" customWidth="1"/>
    <col min="13316" max="13316" width="8.46484375" style="259" customWidth="1"/>
    <col min="13317" max="13317" width="7.46484375" style="259" customWidth="1"/>
    <col min="13318" max="13320" width="15.46484375" style="259" customWidth="1"/>
    <col min="13321" max="13568" width="8.86328125" style="259"/>
    <col min="13569" max="13569" width="8.33203125" style="259" customWidth="1"/>
    <col min="13570" max="13570" width="38.46484375" style="259" customWidth="1"/>
    <col min="13571" max="13571" width="69.796875" style="259" customWidth="1"/>
    <col min="13572" max="13572" width="8.46484375" style="259" customWidth="1"/>
    <col min="13573" max="13573" width="7.46484375" style="259" customWidth="1"/>
    <col min="13574" max="13576" width="15.46484375" style="259" customWidth="1"/>
    <col min="13577" max="13824" width="8.86328125" style="259"/>
    <col min="13825" max="13825" width="8.33203125" style="259" customWidth="1"/>
    <col min="13826" max="13826" width="38.46484375" style="259" customWidth="1"/>
    <col min="13827" max="13827" width="69.796875" style="259" customWidth="1"/>
    <col min="13828" max="13828" width="8.46484375" style="259" customWidth="1"/>
    <col min="13829" max="13829" width="7.46484375" style="259" customWidth="1"/>
    <col min="13830" max="13832" width="15.46484375" style="259" customWidth="1"/>
    <col min="13833" max="14080" width="8.86328125" style="259"/>
    <col min="14081" max="14081" width="8.33203125" style="259" customWidth="1"/>
    <col min="14082" max="14082" width="38.46484375" style="259" customWidth="1"/>
    <col min="14083" max="14083" width="69.796875" style="259" customWidth="1"/>
    <col min="14084" max="14084" width="8.46484375" style="259" customWidth="1"/>
    <col min="14085" max="14085" width="7.46484375" style="259" customWidth="1"/>
    <col min="14086" max="14088" width="15.46484375" style="259" customWidth="1"/>
    <col min="14089" max="14336" width="8.86328125" style="259"/>
    <col min="14337" max="14337" width="8.33203125" style="259" customWidth="1"/>
    <col min="14338" max="14338" width="38.46484375" style="259" customWidth="1"/>
    <col min="14339" max="14339" width="69.796875" style="259" customWidth="1"/>
    <col min="14340" max="14340" width="8.46484375" style="259" customWidth="1"/>
    <col min="14341" max="14341" width="7.46484375" style="259" customWidth="1"/>
    <col min="14342" max="14344" width="15.46484375" style="259" customWidth="1"/>
    <col min="14345" max="14592" width="8.86328125" style="259"/>
    <col min="14593" max="14593" width="8.33203125" style="259" customWidth="1"/>
    <col min="14594" max="14594" width="38.46484375" style="259" customWidth="1"/>
    <col min="14595" max="14595" width="69.796875" style="259" customWidth="1"/>
    <col min="14596" max="14596" width="8.46484375" style="259" customWidth="1"/>
    <col min="14597" max="14597" width="7.46484375" style="259" customWidth="1"/>
    <col min="14598" max="14600" width="15.46484375" style="259" customWidth="1"/>
    <col min="14601" max="14848" width="8.86328125" style="259"/>
    <col min="14849" max="14849" width="8.33203125" style="259" customWidth="1"/>
    <col min="14850" max="14850" width="38.46484375" style="259" customWidth="1"/>
    <col min="14851" max="14851" width="69.796875" style="259" customWidth="1"/>
    <col min="14852" max="14852" width="8.46484375" style="259" customWidth="1"/>
    <col min="14853" max="14853" width="7.46484375" style="259" customWidth="1"/>
    <col min="14854" max="14856" width="15.46484375" style="259" customWidth="1"/>
    <col min="14857" max="15104" width="8.86328125" style="259"/>
    <col min="15105" max="15105" width="8.33203125" style="259" customWidth="1"/>
    <col min="15106" max="15106" width="38.46484375" style="259" customWidth="1"/>
    <col min="15107" max="15107" width="69.796875" style="259" customWidth="1"/>
    <col min="15108" max="15108" width="8.46484375" style="259" customWidth="1"/>
    <col min="15109" max="15109" width="7.46484375" style="259" customWidth="1"/>
    <col min="15110" max="15112" width="15.46484375" style="259" customWidth="1"/>
    <col min="15113" max="15360" width="8.86328125" style="259"/>
    <col min="15361" max="15361" width="8.33203125" style="259" customWidth="1"/>
    <col min="15362" max="15362" width="38.46484375" style="259" customWidth="1"/>
    <col min="15363" max="15363" width="69.796875" style="259" customWidth="1"/>
    <col min="15364" max="15364" width="8.46484375" style="259" customWidth="1"/>
    <col min="15365" max="15365" width="7.46484375" style="259" customWidth="1"/>
    <col min="15366" max="15368" width="15.46484375" style="259" customWidth="1"/>
    <col min="15369" max="15616" width="8.86328125" style="259"/>
    <col min="15617" max="15617" width="8.33203125" style="259" customWidth="1"/>
    <col min="15618" max="15618" width="38.46484375" style="259" customWidth="1"/>
    <col min="15619" max="15619" width="69.796875" style="259" customWidth="1"/>
    <col min="15620" max="15620" width="8.46484375" style="259" customWidth="1"/>
    <col min="15621" max="15621" width="7.46484375" style="259" customWidth="1"/>
    <col min="15622" max="15624" width="15.46484375" style="259" customWidth="1"/>
    <col min="15625" max="15872" width="8.86328125" style="259"/>
    <col min="15873" max="15873" width="8.33203125" style="259" customWidth="1"/>
    <col min="15874" max="15874" width="38.46484375" style="259" customWidth="1"/>
    <col min="15875" max="15875" width="69.796875" style="259" customWidth="1"/>
    <col min="15876" max="15876" width="8.46484375" style="259" customWidth="1"/>
    <col min="15877" max="15877" width="7.46484375" style="259" customWidth="1"/>
    <col min="15878" max="15880" width="15.46484375" style="259" customWidth="1"/>
    <col min="15881" max="16128" width="8.86328125" style="259"/>
    <col min="16129" max="16129" width="8.33203125" style="259" customWidth="1"/>
    <col min="16130" max="16130" width="38.46484375" style="259" customWidth="1"/>
    <col min="16131" max="16131" width="69.796875" style="259" customWidth="1"/>
    <col min="16132" max="16132" width="8.46484375" style="259" customWidth="1"/>
    <col min="16133" max="16133" width="7.46484375" style="259" customWidth="1"/>
    <col min="16134" max="16136" width="15.46484375" style="259" customWidth="1"/>
    <col min="16137" max="16384" width="8.86328125" style="259"/>
  </cols>
  <sheetData>
    <row r="1" spans="1:10" s="249" customFormat="1" x14ac:dyDescent="0.35">
      <c r="A1" s="247"/>
      <c r="B1" s="247"/>
      <c r="C1" s="247"/>
      <c r="D1" s="247"/>
      <c r="E1" s="247"/>
      <c r="F1" s="247"/>
      <c r="G1" s="247"/>
      <c r="H1" s="248" t="s">
        <v>818</v>
      </c>
      <c r="I1" s="247"/>
      <c r="J1" s="247"/>
    </row>
    <row r="2" spans="1:10" s="249" customFormat="1" x14ac:dyDescent="0.35">
      <c r="A2" s="247" t="s">
        <v>819</v>
      </c>
      <c r="B2" s="250"/>
      <c r="C2" s="357"/>
      <c r="D2" s="357"/>
      <c r="E2" s="357"/>
      <c r="F2" s="357"/>
      <c r="G2" s="357"/>
      <c r="H2" s="357"/>
      <c r="I2" s="247"/>
      <c r="J2" s="251"/>
    </row>
    <row r="3" spans="1:10" s="249" customFormat="1" ht="18" customHeight="1" x14ac:dyDescent="0.35">
      <c r="A3" s="358" t="s">
        <v>820</v>
      </c>
      <c r="B3" s="358"/>
      <c r="C3" s="247"/>
      <c r="D3" s="247"/>
      <c r="E3" s="247"/>
      <c r="F3" s="247"/>
      <c r="G3" s="247"/>
      <c r="H3" s="251"/>
      <c r="I3" s="247"/>
      <c r="J3" s="247"/>
    </row>
    <row r="4" spans="1:10" s="249" customFormat="1" x14ac:dyDescent="0.35">
      <c r="A4" s="357" t="s">
        <v>821</v>
      </c>
      <c r="B4" s="357"/>
      <c r="C4" s="357"/>
      <c r="D4" s="357"/>
      <c r="E4" s="357"/>
      <c r="F4" s="357"/>
      <c r="G4" s="252">
        <f>H35</f>
        <v>34369.246295999998</v>
      </c>
      <c r="H4" s="253" t="s">
        <v>822</v>
      </c>
      <c r="I4" s="247"/>
      <c r="J4" s="247"/>
    </row>
    <row r="5" spans="1:10" s="249" customFormat="1" x14ac:dyDescent="0.35">
      <c r="A5" s="254"/>
      <c r="B5" s="359" t="s">
        <v>823</v>
      </c>
      <c r="C5" s="359"/>
      <c r="D5" s="247"/>
      <c r="E5" s="247"/>
      <c r="F5" s="247"/>
      <c r="G5" s="251"/>
      <c r="H5" s="251"/>
      <c r="I5" s="247"/>
      <c r="J5" s="247"/>
    </row>
    <row r="6" spans="1:10" s="249" customFormat="1" x14ac:dyDescent="0.35">
      <c r="A6" s="254"/>
      <c r="B6" s="359" t="s">
        <v>824</v>
      </c>
      <c r="C6" s="359"/>
      <c r="D6" s="359"/>
      <c r="E6" s="359"/>
      <c r="F6" s="359"/>
      <c r="G6" s="252">
        <f>H34</f>
        <v>4740.5856960000001</v>
      </c>
      <c r="H6" s="253" t="s">
        <v>822</v>
      </c>
      <c r="I6" s="247"/>
      <c r="J6" s="247"/>
    </row>
    <row r="7" spans="1:10" s="249" customFormat="1" ht="24" customHeight="1" x14ac:dyDescent="0.35">
      <c r="A7" s="247"/>
      <c r="B7" s="356"/>
      <c r="C7" s="356"/>
      <c r="D7" s="356"/>
      <c r="E7" s="356"/>
      <c r="F7" s="356"/>
      <c r="G7" s="356"/>
      <c r="H7" s="247"/>
      <c r="I7" s="247"/>
      <c r="J7" s="247"/>
    </row>
    <row r="8" spans="1:10" s="249" customFormat="1" x14ac:dyDescent="0.35">
      <c r="A8" s="255"/>
      <c r="B8" s="362" t="s">
        <v>825</v>
      </c>
      <c r="C8" s="362"/>
      <c r="D8" s="362"/>
      <c r="E8" s="362"/>
      <c r="F8" s="362"/>
      <c r="G8" s="362"/>
      <c r="H8" s="247"/>
      <c r="I8" s="247"/>
      <c r="J8" s="247"/>
    </row>
    <row r="9" spans="1:10" s="249" customFormat="1" ht="15.95" customHeight="1" x14ac:dyDescent="0.35">
      <c r="A9" s="256"/>
      <c r="B9" s="256"/>
      <c r="C9" s="257" t="s">
        <v>826</v>
      </c>
      <c r="D9" s="247"/>
      <c r="E9" s="247"/>
      <c r="F9" s="247"/>
      <c r="G9" s="247"/>
      <c r="H9" s="251"/>
      <c r="I9" s="247"/>
      <c r="J9" s="247"/>
    </row>
    <row r="10" spans="1:10" s="249" customFormat="1" ht="24" customHeight="1" x14ac:dyDescent="0.35">
      <c r="A10" s="247"/>
      <c r="B10" s="363" t="s">
        <v>827</v>
      </c>
      <c r="C10" s="363"/>
      <c r="D10" s="363"/>
      <c r="E10" s="363"/>
      <c r="F10" s="363"/>
      <c r="G10" s="363"/>
      <c r="H10" s="251"/>
      <c r="I10" s="247"/>
      <c r="J10" s="247"/>
    </row>
    <row r="11" spans="1:10" x14ac:dyDescent="0.4">
      <c r="A11" s="258"/>
      <c r="B11" s="364" t="s">
        <v>828</v>
      </c>
      <c r="C11" s="365"/>
      <c r="D11" s="365"/>
      <c r="E11" s="365"/>
      <c r="F11" s="365"/>
      <c r="G11" s="365"/>
      <c r="H11" s="258"/>
      <c r="I11" s="258"/>
      <c r="J11" s="258"/>
    </row>
    <row r="12" spans="1:10" s="262" customFormat="1" ht="18" customHeight="1" x14ac:dyDescent="0.35">
      <c r="A12" s="260"/>
      <c r="B12" s="366" t="s">
        <v>829</v>
      </c>
      <c r="C12" s="366"/>
      <c r="D12" s="366"/>
      <c r="E12" s="366"/>
      <c r="F12" s="366"/>
      <c r="G12" s="366"/>
      <c r="H12" s="261"/>
      <c r="I12" s="261"/>
      <c r="J12" s="261"/>
    </row>
    <row r="13" spans="1:10" s="249" customFormat="1" ht="15" customHeight="1" x14ac:dyDescent="0.35">
      <c r="A13" s="367" t="s">
        <v>830</v>
      </c>
      <c r="B13" s="368"/>
      <c r="C13" s="368"/>
      <c r="D13" s="368"/>
      <c r="E13" s="368"/>
      <c r="F13" s="368"/>
      <c r="G13" s="368"/>
      <c r="H13" s="368"/>
      <c r="I13" s="247"/>
      <c r="J13" s="247"/>
    </row>
    <row r="14" spans="1:10" s="264" customFormat="1" x14ac:dyDescent="0.35">
      <c r="A14" s="369" t="s">
        <v>831</v>
      </c>
      <c r="B14" s="369" t="s">
        <v>832</v>
      </c>
      <c r="C14" s="369" t="s">
        <v>833</v>
      </c>
      <c r="D14" s="371" t="s">
        <v>834</v>
      </c>
      <c r="E14" s="372"/>
      <c r="F14" s="372"/>
      <c r="G14" s="373"/>
      <c r="H14" s="369" t="s">
        <v>835</v>
      </c>
      <c r="I14" s="263"/>
      <c r="J14" s="263"/>
    </row>
    <row r="15" spans="1:10" s="264" customFormat="1" ht="23.25" x14ac:dyDescent="0.35">
      <c r="A15" s="370"/>
      <c r="B15" s="370"/>
      <c r="C15" s="370"/>
      <c r="D15" s="371" t="s">
        <v>836</v>
      </c>
      <c r="E15" s="374"/>
      <c r="F15" s="265" t="s">
        <v>837</v>
      </c>
      <c r="G15" s="265" t="s">
        <v>838</v>
      </c>
      <c r="H15" s="370"/>
      <c r="I15" s="263"/>
      <c r="J15" s="263"/>
    </row>
    <row r="16" spans="1:10" s="264" customFormat="1" x14ac:dyDescent="0.35">
      <c r="A16" s="266">
        <v>1</v>
      </c>
      <c r="B16" s="267">
        <v>2</v>
      </c>
      <c r="C16" s="267">
        <v>3</v>
      </c>
      <c r="D16" s="375">
        <v>4</v>
      </c>
      <c r="E16" s="376"/>
      <c r="F16" s="267">
        <v>5</v>
      </c>
      <c r="G16" s="267">
        <v>6</v>
      </c>
      <c r="H16" s="267">
        <v>7</v>
      </c>
      <c r="I16" s="263"/>
      <c r="J16" s="263"/>
    </row>
    <row r="17" spans="1:10" x14ac:dyDescent="0.4">
      <c r="A17" s="377"/>
      <c r="B17" s="377"/>
      <c r="C17" s="377"/>
      <c r="D17" s="377"/>
      <c r="E17" s="377"/>
      <c r="F17" s="377"/>
      <c r="G17" s="377"/>
      <c r="H17" s="377"/>
    </row>
    <row r="18" spans="1:10" ht="15" x14ac:dyDescent="0.4">
      <c r="A18" s="378" t="s">
        <v>839</v>
      </c>
      <c r="B18" s="379"/>
      <c r="C18" s="379"/>
      <c r="D18" s="379"/>
      <c r="E18" s="379"/>
      <c r="F18" s="379"/>
      <c r="G18" s="379"/>
      <c r="H18" s="380"/>
      <c r="I18" s="258"/>
      <c r="J18" s="258"/>
    </row>
    <row r="19" spans="1:10" s="262" customFormat="1" x14ac:dyDescent="0.35">
      <c r="A19" s="268" t="s">
        <v>840</v>
      </c>
      <c r="B19" s="269"/>
      <c r="C19" s="269" t="s">
        <v>841</v>
      </c>
      <c r="D19" s="381" t="s">
        <v>842</v>
      </c>
      <c r="E19" s="382"/>
      <c r="F19" s="270" t="s">
        <v>842</v>
      </c>
      <c r="G19" s="270" t="s">
        <v>842</v>
      </c>
      <c r="H19" s="270" t="s">
        <v>842</v>
      </c>
      <c r="I19" s="271"/>
      <c r="J19" s="261"/>
    </row>
    <row r="20" spans="1:10" s="262" customFormat="1" x14ac:dyDescent="0.35">
      <c r="A20" s="272"/>
      <c r="B20" s="273"/>
      <c r="C20" s="273" t="s">
        <v>843</v>
      </c>
      <c r="D20" s="360" t="s">
        <v>842</v>
      </c>
      <c r="E20" s="361"/>
      <c r="F20" s="274" t="s">
        <v>842</v>
      </c>
      <c r="G20" s="274" t="s">
        <v>842</v>
      </c>
      <c r="H20" s="274" t="s">
        <v>842</v>
      </c>
      <c r="I20" s="261"/>
      <c r="J20" s="261"/>
    </row>
    <row r="21" spans="1:10" ht="15" x14ac:dyDescent="0.4">
      <c r="A21" s="378" t="s">
        <v>844</v>
      </c>
      <c r="B21" s="379"/>
      <c r="C21" s="379"/>
      <c r="D21" s="379"/>
      <c r="E21" s="379"/>
      <c r="F21" s="379"/>
      <c r="G21" s="379"/>
      <c r="H21" s="380"/>
      <c r="I21" s="258"/>
      <c r="J21" s="258"/>
    </row>
    <row r="22" spans="1:10" s="262" customFormat="1" x14ac:dyDescent="0.35">
      <c r="A22" s="385"/>
      <c r="B22" s="385"/>
      <c r="C22" s="385"/>
      <c r="D22" s="385"/>
      <c r="E22" s="385"/>
      <c r="F22" s="385"/>
      <c r="G22" s="385"/>
      <c r="H22" s="385"/>
      <c r="I22" s="261"/>
      <c r="J22" s="261"/>
    </row>
    <row r="23" spans="1:10" ht="15" x14ac:dyDescent="0.4">
      <c r="A23" s="378" t="s">
        <v>845</v>
      </c>
      <c r="B23" s="379"/>
      <c r="C23" s="379"/>
      <c r="D23" s="379"/>
      <c r="E23" s="379"/>
      <c r="F23" s="379"/>
      <c r="G23" s="379"/>
      <c r="H23" s="380"/>
      <c r="I23" s="258"/>
      <c r="J23" s="258"/>
    </row>
    <row r="24" spans="1:10" s="262" customFormat="1" ht="25.5" x14ac:dyDescent="0.35">
      <c r="A24" s="268" t="s">
        <v>846</v>
      </c>
      <c r="B24" s="275" t="s">
        <v>847</v>
      </c>
      <c r="C24" s="276" t="s">
        <v>848</v>
      </c>
      <c r="D24" s="386">
        <v>27433.945</v>
      </c>
      <c r="E24" s="387"/>
      <c r="F24" s="277" t="s">
        <v>842</v>
      </c>
      <c r="G24" s="270" t="s">
        <v>842</v>
      </c>
      <c r="H24" s="278">
        <f t="shared" ref="H24:H29" si="0">D24</f>
        <v>27433.945</v>
      </c>
      <c r="I24" s="271"/>
      <c r="J24" s="261"/>
    </row>
    <row r="25" spans="1:10" s="262" customFormat="1" x14ac:dyDescent="0.35">
      <c r="A25" s="272"/>
      <c r="B25" s="273"/>
      <c r="C25" s="273" t="s">
        <v>849</v>
      </c>
      <c r="D25" s="388">
        <f>D24</f>
        <v>27433.945</v>
      </c>
      <c r="E25" s="389"/>
      <c r="F25" s="279" t="s">
        <v>842</v>
      </c>
      <c r="G25" s="274" t="s">
        <v>842</v>
      </c>
      <c r="H25" s="280">
        <f t="shared" si="0"/>
        <v>27433.945</v>
      </c>
      <c r="I25" s="261"/>
      <c r="J25" s="261"/>
    </row>
    <row r="26" spans="1:10" s="262" customFormat="1" x14ac:dyDescent="0.35">
      <c r="A26" s="272"/>
      <c r="B26" s="273"/>
      <c r="C26" s="273" t="s">
        <v>850</v>
      </c>
      <c r="D26" s="388">
        <f>D25</f>
        <v>27433.945</v>
      </c>
      <c r="E26" s="389"/>
      <c r="F26" s="279" t="s">
        <v>842</v>
      </c>
      <c r="G26" s="274" t="s">
        <v>842</v>
      </c>
      <c r="H26" s="280">
        <f t="shared" si="0"/>
        <v>27433.945</v>
      </c>
      <c r="I26" s="261"/>
      <c r="J26" s="261"/>
    </row>
    <row r="27" spans="1:10" s="262" customFormat="1" x14ac:dyDescent="0.35">
      <c r="A27" s="268">
        <v>3</v>
      </c>
      <c r="B27" s="269" t="s">
        <v>851</v>
      </c>
      <c r="C27" s="269" t="s">
        <v>852</v>
      </c>
      <c r="D27" s="390">
        <f>D26*5%</f>
        <v>1371.6972500000002</v>
      </c>
      <c r="E27" s="391"/>
      <c r="F27" s="281" t="s">
        <v>842</v>
      </c>
      <c r="G27" s="281" t="s">
        <v>842</v>
      </c>
      <c r="H27" s="282">
        <f t="shared" si="0"/>
        <v>1371.6972500000002</v>
      </c>
      <c r="I27" s="271"/>
      <c r="J27" s="261"/>
    </row>
    <row r="28" spans="1:10" s="262" customFormat="1" x14ac:dyDescent="0.35">
      <c r="A28" s="268">
        <v>4</v>
      </c>
      <c r="B28" s="269" t="s">
        <v>853</v>
      </c>
      <c r="C28" s="269" t="s">
        <v>854</v>
      </c>
      <c r="D28" s="390">
        <f>D26*3%</f>
        <v>823.01834999999994</v>
      </c>
      <c r="E28" s="391"/>
      <c r="F28" s="283" t="s">
        <v>842</v>
      </c>
      <c r="G28" s="281" t="s">
        <v>842</v>
      </c>
      <c r="H28" s="282">
        <f t="shared" si="0"/>
        <v>823.01834999999994</v>
      </c>
      <c r="I28" s="271"/>
      <c r="J28" s="261"/>
    </row>
    <row r="29" spans="1:10" s="262" customFormat="1" x14ac:dyDescent="0.35">
      <c r="A29" s="272"/>
      <c r="B29" s="273"/>
      <c r="C29" s="273" t="s">
        <v>855</v>
      </c>
      <c r="D29" s="383">
        <f>D26+D27+D28</f>
        <v>29628.660599999999</v>
      </c>
      <c r="E29" s="384"/>
      <c r="F29" s="279" t="s">
        <v>842</v>
      </c>
      <c r="G29" s="274" t="s">
        <v>842</v>
      </c>
      <c r="H29" s="284">
        <f t="shared" si="0"/>
        <v>29628.660599999999</v>
      </c>
      <c r="I29" s="261"/>
      <c r="J29" s="261"/>
    </row>
    <row r="30" spans="1:10" ht="15" x14ac:dyDescent="0.4">
      <c r="A30" s="378" t="s">
        <v>856</v>
      </c>
      <c r="B30" s="379"/>
      <c r="C30" s="379"/>
      <c r="D30" s="379"/>
      <c r="E30" s="379"/>
      <c r="F30" s="379"/>
      <c r="G30" s="379"/>
      <c r="H30" s="380"/>
      <c r="I30" s="258"/>
      <c r="J30" s="258"/>
    </row>
    <row r="31" spans="1:10" s="262" customFormat="1" x14ac:dyDescent="0.35">
      <c r="A31" s="268">
        <v>5</v>
      </c>
      <c r="B31" s="269" t="s">
        <v>857</v>
      </c>
      <c r="C31" s="269" t="s">
        <v>858</v>
      </c>
      <c r="D31" s="381" t="s">
        <v>842</v>
      </c>
      <c r="E31" s="382"/>
      <c r="F31" s="270" t="s">
        <v>842</v>
      </c>
      <c r="G31" s="270" t="s">
        <v>842</v>
      </c>
      <c r="H31" s="270" t="s">
        <v>842</v>
      </c>
      <c r="I31" s="271"/>
      <c r="J31" s="261"/>
    </row>
    <row r="32" spans="1:10" s="262" customFormat="1" x14ac:dyDescent="0.35">
      <c r="A32" s="272"/>
      <c r="B32" s="273"/>
      <c r="C32" s="273" t="s">
        <v>859</v>
      </c>
      <c r="D32" s="383">
        <f>D29</f>
        <v>29628.660599999999</v>
      </c>
      <c r="E32" s="384"/>
      <c r="F32" s="285" t="s">
        <v>842</v>
      </c>
      <c r="G32" s="284" t="s">
        <v>842</v>
      </c>
      <c r="H32" s="284">
        <f>H29</f>
        <v>29628.660599999999</v>
      </c>
      <c r="I32" s="261"/>
      <c r="J32" s="261"/>
    </row>
    <row r="33" spans="1:10" s="262" customFormat="1" x14ac:dyDescent="0.35">
      <c r="A33" s="268">
        <v>6</v>
      </c>
      <c r="B33" s="269" t="s">
        <v>857</v>
      </c>
      <c r="C33" s="276" t="s">
        <v>860</v>
      </c>
      <c r="D33" s="381" t="s">
        <v>842</v>
      </c>
      <c r="E33" s="382"/>
      <c r="F33" s="270" t="s">
        <v>842</v>
      </c>
      <c r="G33" s="282">
        <f>H32*16%</f>
        <v>4740.5856960000001</v>
      </c>
      <c r="H33" s="282">
        <f>H32*16%</f>
        <v>4740.5856960000001</v>
      </c>
      <c r="I33" s="271"/>
      <c r="J33" s="261"/>
    </row>
    <row r="34" spans="1:10" s="262" customFormat="1" x14ac:dyDescent="0.35">
      <c r="A34" s="272"/>
      <c r="B34" s="273"/>
      <c r="C34" s="273" t="s">
        <v>861</v>
      </c>
      <c r="D34" s="360" t="s">
        <v>842</v>
      </c>
      <c r="E34" s="361"/>
      <c r="F34" s="274" t="s">
        <v>842</v>
      </c>
      <c r="G34" s="286">
        <f>G33</f>
        <v>4740.5856960000001</v>
      </c>
      <c r="H34" s="286">
        <f>H33</f>
        <v>4740.5856960000001</v>
      </c>
      <c r="I34" s="261"/>
      <c r="J34" s="261"/>
    </row>
    <row r="35" spans="1:10" s="262" customFormat="1" x14ac:dyDescent="0.35">
      <c r="A35" s="272"/>
      <c r="B35" s="273"/>
      <c r="C35" s="273" t="s">
        <v>862</v>
      </c>
      <c r="D35" s="383">
        <f>D32</f>
        <v>29628.660599999999</v>
      </c>
      <c r="E35" s="384"/>
      <c r="F35" s="279" t="s">
        <v>842</v>
      </c>
      <c r="G35" s="286">
        <f>G34</f>
        <v>4740.5856960000001</v>
      </c>
      <c r="H35" s="286">
        <f>D35+G35</f>
        <v>34369.246295999998</v>
      </c>
      <c r="I35" s="261"/>
      <c r="J35" s="261"/>
    </row>
    <row r="36" spans="1:10" s="262" customFormat="1" x14ac:dyDescent="0.35">
      <c r="A36" s="392"/>
      <c r="B36" s="392"/>
      <c r="C36" s="392"/>
      <c r="D36" s="392"/>
      <c r="E36" s="392"/>
      <c r="F36" s="392"/>
      <c r="G36" s="392"/>
      <c r="H36" s="392"/>
      <c r="I36" s="261"/>
      <c r="J36" s="261"/>
    </row>
    <row r="37" spans="1:10" s="262" customFormat="1" x14ac:dyDescent="0.35">
      <c r="A37" s="287"/>
      <c r="B37" s="392" t="s">
        <v>863</v>
      </c>
      <c r="C37" s="392"/>
      <c r="D37" s="392"/>
      <c r="E37" s="393" t="s">
        <v>864</v>
      </c>
      <c r="F37" s="393"/>
      <c r="G37" s="393"/>
      <c r="H37" s="393"/>
      <c r="I37" s="261"/>
      <c r="J37" s="261"/>
    </row>
    <row r="38" spans="1:10" s="262" customFormat="1" x14ac:dyDescent="0.35">
      <c r="A38" s="392"/>
      <c r="B38" s="392"/>
      <c r="C38" s="392"/>
      <c r="D38" s="392"/>
      <c r="E38" s="392"/>
      <c r="F38" s="392"/>
      <c r="G38" s="392"/>
      <c r="H38" s="392"/>
      <c r="I38" s="261"/>
      <c r="J38" s="261"/>
    </row>
    <row r="39" spans="1:10" s="262" customFormat="1" x14ac:dyDescent="0.35">
      <c r="A39" s="287"/>
      <c r="B39" s="392" t="s">
        <v>865</v>
      </c>
      <c r="C39" s="392"/>
      <c r="D39" s="392"/>
      <c r="E39" s="393" t="s">
        <v>864</v>
      </c>
      <c r="F39" s="393"/>
      <c r="G39" s="393"/>
      <c r="H39" s="393"/>
      <c r="I39" s="261"/>
      <c r="J39" s="261"/>
    </row>
    <row r="40" spans="1:10" s="262" customFormat="1" x14ac:dyDescent="0.35">
      <c r="A40" s="392"/>
      <c r="B40" s="392"/>
      <c r="C40" s="392"/>
      <c r="D40" s="392"/>
      <c r="E40" s="392"/>
      <c r="F40" s="392"/>
      <c r="G40" s="392"/>
      <c r="H40" s="392"/>
      <c r="I40" s="261"/>
      <c r="J40" s="261"/>
    </row>
    <row r="41" spans="1:10" s="262" customFormat="1" x14ac:dyDescent="0.35">
      <c r="A41" s="287"/>
      <c r="B41" s="392" t="s">
        <v>866</v>
      </c>
      <c r="C41" s="392"/>
      <c r="D41" s="392"/>
      <c r="E41" s="393" t="s">
        <v>864</v>
      </c>
      <c r="F41" s="393"/>
      <c r="G41" s="393"/>
      <c r="H41" s="393"/>
      <c r="I41" s="261"/>
      <c r="J41" s="261"/>
    </row>
  </sheetData>
  <mergeCells count="46">
    <mergeCell ref="A38:H38"/>
    <mergeCell ref="B39:D39"/>
    <mergeCell ref="E39:H39"/>
    <mergeCell ref="A40:H40"/>
    <mergeCell ref="B41:D41"/>
    <mergeCell ref="E41:H41"/>
    <mergeCell ref="D33:E33"/>
    <mergeCell ref="D34:E34"/>
    <mergeCell ref="D35:E35"/>
    <mergeCell ref="A36:H36"/>
    <mergeCell ref="B37:D37"/>
    <mergeCell ref="E37:H37"/>
    <mergeCell ref="D32:E32"/>
    <mergeCell ref="A21:H21"/>
    <mergeCell ref="A22:H22"/>
    <mergeCell ref="A23:H23"/>
    <mergeCell ref="D24:E24"/>
    <mergeCell ref="D25:E25"/>
    <mergeCell ref="D26:E26"/>
    <mergeCell ref="D27:E27"/>
    <mergeCell ref="D28:E28"/>
    <mergeCell ref="D29:E29"/>
    <mergeCell ref="A30:H30"/>
    <mergeCell ref="D31:E31"/>
    <mergeCell ref="D20:E20"/>
    <mergeCell ref="B8:G8"/>
    <mergeCell ref="B10:G10"/>
    <mergeCell ref="B11:G11"/>
    <mergeCell ref="B12:G12"/>
    <mergeCell ref="A13:H13"/>
    <mergeCell ref="A14:A15"/>
    <mergeCell ref="B14:B15"/>
    <mergeCell ref="C14:C15"/>
    <mergeCell ref="D14:G14"/>
    <mergeCell ref="H14:H15"/>
    <mergeCell ref="D15:E15"/>
    <mergeCell ref="D16:E16"/>
    <mergeCell ref="A17:H17"/>
    <mergeCell ref="A18:H18"/>
    <mergeCell ref="D19:E19"/>
    <mergeCell ref="B7:G7"/>
    <mergeCell ref="C2:H2"/>
    <mergeCell ref="A3:B3"/>
    <mergeCell ref="A4:F4"/>
    <mergeCell ref="B5:C5"/>
    <mergeCell ref="B6:F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FF"/>
    <pageSetUpPr fitToPage="1"/>
  </sheetPr>
  <dimension ref="A1:H623"/>
  <sheetViews>
    <sheetView topLeftCell="A47" zoomScaleNormal="100" workbookViewId="0">
      <selection activeCell="C102" sqref="C102"/>
    </sheetView>
  </sheetViews>
  <sheetFormatPr defaultRowHeight="12.75" outlineLevelRow="3" x14ac:dyDescent="0.35"/>
  <cols>
    <col min="1" max="1" width="7.53125" customWidth="1"/>
    <col min="2" max="2" width="19.33203125" customWidth="1"/>
    <col min="3" max="3" width="55.33203125" customWidth="1"/>
    <col min="4" max="4" width="17.6640625" customWidth="1"/>
    <col min="5" max="5" width="13" customWidth="1"/>
    <col min="6" max="7" width="15.53125" customWidth="1"/>
    <col min="8" max="8" width="10.33203125" customWidth="1"/>
  </cols>
  <sheetData>
    <row r="1" spans="1:8" ht="13.15" x14ac:dyDescent="0.35">
      <c r="A1" s="18"/>
      <c r="B1" s="18"/>
      <c r="C1" s="18"/>
      <c r="D1" s="18"/>
      <c r="E1" s="18"/>
      <c r="F1" s="35" t="s">
        <v>81</v>
      </c>
      <c r="G1" s="36" t="s">
        <v>82</v>
      </c>
    </row>
    <row r="2" spans="1:8" ht="13.15" x14ac:dyDescent="0.35">
      <c r="A2" s="3"/>
      <c r="B2" s="3"/>
      <c r="C2" s="4"/>
      <c r="D2" s="1"/>
      <c r="E2" s="1"/>
      <c r="F2" s="1"/>
      <c r="G2" s="5"/>
    </row>
    <row r="3" spans="1:8" ht="25.5" customHeight="1" x14ac:dyDescent="0.35">
      <c r="A3" s="335" t="s">
        <v>83</v>
      </c>
      <c r="B3" s="335"/>
      <c r="C3" s="15" t="s">
        <v>84</v>
      </c>
      <c r="D3" s="15"/>
      <c r="E3" s="15"/>
      <c r="F3" s="15"/>
      <c r="G3" s="15"/>
    </row>
    <row r="4" spans="1:8" ht="7.5" customHeight="1" x14ac:dyDescent="0.35">
      <c r="A4" s="336"/>
      <c r="B4" s="336"/>
      <c r="C4" s="336"/>
      <c r="D4" s="337"/>
      <c r="E4" s="337"/>
      <c r="F4" s="337"/>
      <c r="G4" s="337"/>
    </row>
    <row r="5" spans="1:8" ht="37.5" customHeight="1" x14ac:dyDescent="0.35">
      <c r="A5" s="335" t="s">
        <v>85</v>
      </c>
      <c r="B5" s="335"/>
      <c r="C5" s="15" t="s">
        <v>86</v>
      </c>
      <c r="D5" s="15"/>
      <c r="E5" s="15"/>
      <c r="F5" s="15"/>
      <c r="G5" s="15"/>
    </row>
    <row r="6" spans="1:8" ht="13.15" x14ac:dyDescent="0.35">
      <c r="A6" s="336"/>
      <c r="B6" s="336"/>
      <c r="C6" s="336"/>
      <c r="D6" s="337"/>
      <c r="E6" s="337"/>
      <c r="F6" s="337"/>
      <c r="G6" s="337"/>
    </row>
    <row r="7" spans="1:8" ht="14.25" customHeight="1" x14ac:dyDescent="0.35">
      <c r="A7" s="397" t="s">
        <v>87</v>
      </c>
      <c r="B7" s="397"/>
      <c r="C7" s="397"/>
      <c r="D7" s="397"/>
      <c r="E7" s="397"/>
      <c r="F7" s="397"/>
      <c r="G7" s="397"/>
    </row>
    <row r="8" spans="1:8" ht="14.25" customHeight="1" x14ac:dyDescent="0.35">
      <c r="A8" s="395" t="s">
        <v>88</v>
      </c>
      <c r="B8" s="395"/>
      <c r="C8" s="395"/>
      <c r="D8" s="395"/>
      <c r="E8" s="395"/>
      <c r="F8" s="395"/>
      <c r="G8" s="395"/>
      <c r="H8" s="16"/>
    </row>
    <row r="9" spans="1:8" ht="13.8" customHeight="1" x14ac:dyDescent="0.35">
      <c r="A9" s="395"/>
      <c r="B9" s="395"/>
      <c r="C9" s="395"/>
      <c r="D9" s="395"/>
      <c r="E9" s="395"/>
      <c r="F9" s="395"/>
      <c r="G9" s="395"/>
    </row>
    <row r="10" spans="1:8" ht="13.25" customHeight="1" x14ac:dyDescent="0.35">
      <c r="A10" s="17"/>
      <c r="B10" s="19" t="s">
        <v>0</v>
      </c>
      <c r="C10" s="398" t="s">
        <v>89</v>
      </c>
      <c r="D10" s="398"/>
      <c r="E10" s="398"/>
      <c r="F10" s="398"/>
      <c r="G10" s="398"/>
    </row>
    <row r="11" spans="1:8" ht="14.25" customHeight="1" x14ac:dyDescent="0.35">
      <c r="A11" s="399" t="s">
        <v>90</v>
      </c>
      <c r="B11" s="399"/>
      <c r="C11" s="399"/>
      <c r="D11" s="399"/>
      <c r="E11" s="399"/>
      <c r="F11" s="399"/>
      <c r="G11" s="399"/>
    </row>
    <row r="12" spans="1:8" ht="7.5" customHeight="1" x14ac:dyDescent="0.35">
      <c r="A12" s="20"/>
      <c r="B12" s="20"/>
      <c r="C12" s="20"/>
      <c r="D12" s="20"/>
      <c r="E12" s="20"/>
      <c r="F12" s="20"/>
      <c r="G12" s="20"/>
    </row>
    <row r="13" spans="1:8" ht="14.25" customHeight="1" x14ac:dyDescent="0.35">
      <c r="A13" s="396" t="s">
        <v>91</v>
      </c>
      <c r="B13" s="396"/>
      <c r="C13" s="396"/>
      <c r="D13" s="396"/>
      <c r="E13" s="396"/>
      <c r="F13" s="396"/>
      <c r="G13" s="396"/>
    </row>
    <row r="14" spans="1:8" ht="13.15" x14ac:dyDescent="0.35">
      <c r="A14" s="336"/>
      <c r="B14" s="336"/>
      <c r="C14" s="336"/>
      <c r="D14" s="336"/>
      <c r="E14" s="336"/>
      <c r="F14" s="336"/>
      <c r="G14" s="336"/>
    </row>
    <row r="15" spans="1:8" ht="13.15" x14ac:dyDescent="0.35">
      <c r="A15" s="22"/>
      <c r="B15" s="22"/>
      <c r="C15" s="22"/>
      <c r="D15" s="21" t="s">
        <v>92</v>
      </c>
      <c r="E15" s="22"/>
      <c r="F15" s="45">
        <v>27433.945</v>
      </c>
      <c r="G15" s="22" t="s">
        <v>93</v>
      </c>
    </row>
    <row r="16" spans="1:8" ht="13.15" x14ac:dyDescent="0.35">
      <c r="A16" s="22"/>
      <c r="B16" s="22"/>
      <c r="C16" s="22"/>
      <c r="D16" s="21" t="s">
        <v>94</v>
      </c>
      <c r="E16" s="22"/>
      <c r="F16" s="46">
        <v>10103.709999999999</v>
      </c>
      <c r="G16" s="22" t="s">
        <v>93</v>
      </c>
    </row>
    <row r="17" spans="1:8" ht="13.15" x14ac:dyDescent="0.35">
      <c r="A17" s="22"/>
      <c r="B17" s="22"/>
      <c r="C17" s="22"/>
      <c r="D17" s="21" t="s">
        <v>95</v>
      </c>
      <c r="E17" s="22"/>
      <c r="F17" s="47">
        <v>1.83</v>
      </c>
      <c r="G17" s="22" t="s">
        <v>96</v>
      </c>
    </row>
    <row r="18" spans="1:8" ht="13.25" customHeight="1" x14ac:dyDescent="0.35">
      <c r="A18" s="394" t="s">
        <v>97</v>
      </c>
      <c r="B18" s="394"/>
      <c r="C18" s="394"/>
      <c r="D18" s="394"/>
      <c r="E18" s="394"/>
      <c r="F18" s="394"/>
      <c r="G18" s="394"/>
    </row>
    <row r="19" spans="1:8" ht="6.75" customHeight="1" x14ac:dyDescent="0.35">
      <c r="A19" s="6"/>
      <c r="B19" s="6"/>
      <c r="C19" s="6"/>
      <c r="D19" s="1"/>
      <c r="E19" s="6"/>
      <c r="F19" s="6"/>
      <c r="G19" s="6"/>
    </row>
    <row r="20" spans="1:8" ht="52.25" customHeight="1" x14ac:dyDescent="0.35">
      <c r="A20" s="24" t="s">
        <v>98</v>
      </c>
      <c r="B20" s="25" t="s">
        <v>99</v>
      </c>
      <c r="C20" s="26" t="s">
        <v>100</v>
      </c>
      <c r="D20" s="25" t="s">
        <v>101</v>
      </c>
      <c r="E20" s="25" t="s">
        <v>102</v>
      </c>
      <c r="F20" s="25" t="s">
        <v>1</v>
      </c>
      <c r="G20" s="25" t="s">
        <v>2</v>
      </c>
    </row>
    <row r="21" spans="1:8" ht="13.15" x14ac:dyDescent="0.4">
      <c r="A21" s="48">
        <v>1</v>
      </c>
      <c r="B21" s="48">
        <v>2</v>
      </c>
      <c r="C21" s="49">
        <v>3</v>
      </c>
      <c r="D21" s="48">
        <v>4</v>
      </c>
      <c r="E21" s="48">
        <v>5</v>
      </c>
      <c r="F21" s="48">
        <v>6</v>
      </c>
      <c r="G21" s="48">
        <v>7</v>
      </c>
      <c r="H21" s="10"/>
    </row>
    <row r="22" spans="1:8" ht="14.25" customHeight="1" x14ac:dyDescent="0.35">
      <c r="A22" s="27"/>
      <c r="B22" s="28"/>
      <c r="C22" s="40" t="s">
        <v>103</v>
      </c>
      <c r="D22" s="28"/>
      <c r="E22" s="29"/>
      <c r="F22" s="29"/>
      <c r="G22" s="50">
        <v>27433945</v>
      </c>
    </row>
    <row r="23" spans="1:8" ht="14.25" customHeight="1" outlineLevel="1" x14ac:dyDescent="0.35">
      <c r="A23" s="7"/>
      <c r="B23" s="8"/>
      <c r="C23" s="51" t="s">
        <v>3</v>
      </c>
      <c r="D23" s="8"/>
      <c r="E23" s="9"/>
      <c r="F23" s="9"/>
      <c r="G23" s="9"/>
    </row>
    <row r="24" spans="1:8" ht="14.25" customHeight="1" outlineLevel="1" x14ac:dyDescent="0.35">
      <c r="A24" s="7"/>
      <c r="B24" s="8"/>
      <c r="C24" s="51" t="s">
        <v>104</v>
      </c>
      <c r="D24" s="8" t="s">
        <v>105</v>
      </c>
      <c r="E24" s="9"/>
      <c r="F24" s="9"/>
      <c r="G24" s="52">
        <v>9597655</v>
      </c>
    </row>
    <row r="25" spans="1:8" ht="14.25" customHeight="1" outlineLevel="1" x14ac:dyDescent="0.35">
      <c r="A25" s="7"/>
      <c r="B25" s="8"/>
      <c r="C25" s="53" t="s">
        <v>106</v>
      </c>
      <c r="D25" s="54" t="s">
        <v>105</v>
      </c>
      <c r="E25" s="55"/>
      <c r="F25" s="55"/>
      <c r="G25" s="56">
        <v>4937746</v>
      </c>
    </row>
    <row r="26" spans="1:8" ht="14.25" customHeight="1" outlineLevel="1" x14ac:dyDescent="0.35">
      <c r="A26" s="7"/>
      <c r="B26" s="8"/>
      <c r="C26" s="51" t="s">
        <v>107</v>
      </c>
      <c r="D26" s="8" t="s">
        <v>105</v>
      </c>
      <c r="E26" s="9"/>
      <c r="F26" s="9"/>
      <c r="G26" s="52">
        <v>1764296</v>
      </c>
    </row>
    <row r="27" spans="1:8" ht="14.25" customHeight="1" outlineLevel="1" x14ac:dyDescent="0.35">
      <c r="A27" s="7"/>
      <c r="B27" s="8"/>
      <c r="C27" s="53" t="s">
        <v>108</v>
      </c>
      <c r="D27" s="54" t="s">
        <v>105</v>
      </c>
      <c r="E27" s="55"/>
      <c r="F27" s="55"/>
      <c r="G27" s="57">
        <v>506055</v>
      </c>
    </row>
    <row r="28" spans="1:8" ht="14.25" customHeight="1" outlineLevel="1" x14ac:dyDescent="0.35">
      <c r="A28" s="7"/>
      <c r="B28" s="8"/>
      <c r="C28" s="51" t="s">
        <v>109</v>
      </c>
      <c r="D28" s="8" t="s">
        <v>105</v>
      </c>
      <c r="E28" s="9"/>
      <c r="F28" s="9"/>
      <c r="G28" s="52">
        <v>15836664</v>
      </c>
    </row>
    <row r="29" spans="1:8" ht="14.25" customHeight="1" outlineLevel="1" x14ac:dyDescent="0.35">
      <c r="A29" s="7"/>
      <c r="B29" s="8"/>
      <c r="C29" s="51" t="s">
        <v>110</v>
      </c>
      <c r="D29" s="8" t="s">
        <v>105</v>
      </c>
      <c r="E29" s="9"/>
      <c r="F29" s="9"/>
      <c r="G29" s="58">
        <v>235330</v>
      </c>
    </row>
    <row r="30" spans="1:8" ht="14.25" customHeight="1" outlineLevel="1" x14ac:dyDescent="0.35">
      <c r="A30" s="7"/>
      <c r="B30" s="8"/>
      <c r="C30" s="51" t="s">
        <v>111</v>
      </c>
      <c r="D30" s="8" t="s">
        <v>112</v>
      </c>
      <c r="E30" s="58">
        <v>1830</v>
      </c>
      <c r="F30" s="9"/>
      <c r="G30" s="9"/>
    </row>
    <row r="31" spans="1:8" ht="5.85" customHeight="1" outlineLevel="1" x14ac:dyDescent="0.35">
      <c r="A31" s="31"/>
      <c r="B31" s="32"/>
      <c r="C31" s="32"/>
      <c r="D31" s="32"/>
      <c r="E31" s="32"/>
      <c r="F31" s="32"/>
      <c r="G31" s="33"/>
    </row>
    <row r="32" spans="1:8" ht="14.25" customHeight="1" x14ac:dyDescent="0.35">
      <c r="A32" s="27"/>
      <c r="B32" s="28" t="s">
        <v>113</v>
      </c>
      <c r="C32" s="40" t="s">
        <v>4</v>
      </c>
      <c r="D32" s="28"/>
      <c r="E32" s="29"/>
      <c r="F32" s="29"/>
      <c r="G32" s="59">
        <v>160510</v>
      </c>
    </row>
    <row r="33" spans="1:7" ht="14.25" customHeight="1" outlineLevel="1" x14ac:dyDescent="0.35">
      <c r="A33" s="7"/>
      <c r="B33" s="8"/>
      <c r="C33" s="51" t="s">
        <v>5</v>
      </c>
      <c r="D33" s="8"/>
      <c r="E33" s="9"/>
      <c r="F33" s="9"/>
      <c r="G33" s="9"/>
    </row>
    <row r="34" spans="1:7" ht="14.25" customHeight="1" outlineLevel="1" x14ac:dyDescent="0.35">
      <c r="A34" s="7"/>
      <c r="B34" s="8"/>
      <c r="C34" s="51" t="s">
        <v>104</v>
      </c>
      <c r="D34" s="8" t="s">
        <v>105</v>
      </c>
      <c r="E34" s="9"/>
      <c r="F34" s="9"/>
      <c r="G34" s="58">
        <v>160510</v>
      </c>
    </row>
    <row r="35" spans="1:7" ht="14.25" customHeight="1" outlineLevel="1" x14ac:dyDescent="0.35">
      <c r="A35" s="7"/>
      <c r="B35" s="8"/>
      <c r="C35" s="53" t="s">
        <v>106</v>
      </c>
      <c r="D35" s="54" t="s">
        <v>105</v>
      </c>
      <c r="E35" s="55"/>
      <c r="F35" s="55"/>
      <c r="G35" s="57">
        <v>80520</v>
      </c>
    </row>
    <row r="36" spans="1:7" ht="14.25" customHeight="1" outlineLevel="1" x14ac:dyDescent="0.35">
      <c r="A36" s="7"/>
      <c r="B36" s="8"/>
      <c r="C36" s="51" t="s">
        <v>111</v>
      </c>
      <c r="D36" s="8" t="s">
        <v>112</v>
      </c>
      <c r="E36" s="60">
        <v>30</v>
      </c>
      <c r="F36" s="9"/>
      <c r="G36" s="9"/>
    </row>
    <row r="37" spans="1:7" ht="5.85" customHeight="1" outlineLevel="1" x14ac:dyDescent="0.35">
      <c r="A37" s="31"/>
      <c r="B37" s="32"/>
      <c r="C37" s="32"/>
      <c r="D37" s="32"/>
      <c r="E37" s="32"/>
      <c r="F37" s="32"/>
      <c r="G37" s="33"/>
    </row>
    <row r="38" spans="1:7" ht="27.75" customHeight="1" outlineLevel="1" x14ac:dyDescent="0.35">
      <c r="A38" s="61">
        <v>1</v>
      </c>
      <c r="B38" s="23" t="s">
        <v>6</v>
      </c>
      <c r="C38" s="37" t="s">
        <v>114</v>
      </c>
      <c r="D38" s="23" t="s">
        <v>115</v>
      </c>
      <c r="E38" s="62">
        <v>12</v>
      </c>
      <c r="F38" s="63">
        <v>11431</v>
      </c>
      <c r="G38" s="63">
        <v>137172</v>
      </c>
    </row>
    <row r="39" spans="1:7" ht="13.15" outlineLevel="1" x14ac:dyDescent="0.35">
      <c r="A39" s="64"/>
      <c r="B39" s="65" t="s">
        <v>116</v>
      </c>
      <c r="C39" s="400"/>
      <c r="D39" s="401"/>
      <c r="E39" s="401"/>
      <c r="F39" s="401"/>
      <c r="G39" s="402"/>
    </row>
    <row r="40" spans="1:7" ht="14.25" hidden="1" customHeight="1" outlineLevel="2" x14ac:dyDescent="0.35">
      <c r="A40" s="7"/>
      <c r="B40" s="8"/>
      <c r="C40" s="51" t="s">
        <v>7</v>
      </c>
      <c r="D40" s="8"/>
      <c r="E40" s="9"/>
      <c r="F40" s="9"/>
      <c r="G40" s="9"/>
    </row>
    <row r="41" spans="1:7" ht="14.25" hidden="1" customHeight="1" outlineLevel="2" x14ac:dyDescent="0.35">
      <c r="A41" s="7" t="s">
        <v>117</v>
      </c>
      <c r="B41" s="8"/>
      <c r="C41" s="51" t="s">
        <v>104</v>
      </c>
      <c r="D41" s="8"/>
      <c r="E41" s="9"/>
      <c r="F41" s="58">
        <v>11431</v>
      </c>
      <c r="G41" s="58">
        <v>137172</v>
      </c>
    </row>
    <row r="42" spans="1:7" ht="14.25" hidden="1" customHeight="1" outlineLevel="2" x14ac:dyDescent="0.35">
      <c r="A42" s="7"/>
      <c r="B42" s="8"/>
      <c r="C42" s="53" t="s">
        <v>106</v>
      </c>
      <c r="D42" s="54"/>
      <c r="E42" s="55"/>
      <c r="F42" s="57">
        <v>5734</v>
      </c>
      <c r="G42" s="57">
        <v>68808</v>
      </c>
    </row>
    <row r="43" spans="1:7" ht="25.5" hidden="1" customHeight="1" outlineLevel="3" x14ac:dyDescent="0.35">
      <c r="A43" s="7" t="s">
        <v>118</v>
      </c>
      <c r="B43" s="8" t="s">
        <v>119</v>
      </c>
      <c r="C43" s="39" t="s">
        <v>120</v>
      </c>
      <c r="D43" s="8" t="s">
        <v>112</v>
      </c>
      <c r="E43" s="66">
        <v>25.401599999999998</v>
      </c>
      <c r="F43" s="58">
        <v>5400</v>
      </c>
      <c r="G43" s="58">
        <v>137169</v>
      </c>
    </row>
    <row r="44" spans="1:7" ht="14.25" hidden="1" customHeight="1" outlineLevel="2" collapsed="1" x14ac:dyDescent="0.35">
      <c r="A44" s="7" t="s">
        <v>121</v>
      </c>
      <c r="B44" s="8"/>
      <c r="C44" s="51" t="s">
        <v>107</v>
      </c>
      <c r="D44" s="8"/>
      <c r="E44" s="9"/>
      <c r="F44" s="9"/>
      <c r="G44" s="9"/>
    </row>
    <row r="45" spans="1:7" ht="5.85" customHeight="1" outlineLevel="1" collapsed="1" x14ac:dyDescent="0.35">
      <c r="A45" s="31"/>
      <c r="B45" s="32"/>
      <c r="C45" s="32"/>
      <c r="D45" s="32"/>
      <c r="E45" s="32"/>
      <c r="F45" s="32"/>
      <c r="G45" s="33"/>
    </row>
    <row r="46" spans="1:7" ht="27.75" customHeight="1" outlineLevel="1" x14ac:dyDescent="0.35">
      <c r="A46" s="61">
        <v>2</v>
      </c>
      <c r="B46" s="23" t="s">
        <v>8</v>
      </c>
      <c r="C46" s="37" t="s">
        <v>122</v>
      </c>
      <c r="D46" s="23" t="s">
        <v>115</v>
      </c>
      <c r="E46" s="67">
        <v>4.8</v>
      </c>
      <c r="F46" s="63">
        <v>4862</v>
      </c>
      <c r="G46" s="63">
        <v>23338</v>
      </c>
    </row>
    <row r="47" spans="1:7" ht="13.15" outlineLevel="1" x14ac:dyDescent="0.35">
      <c r="A47" s="64"/>
      <c r="B47" s="65" t="s">
        <v>116</v>
      </c>
      <c r="C47" s="400"/>
      <c r="D47" s="401"/>
      <c r="E47" s="401"/>
      <c r="F47" s="401"/>
      <c r="G47" s="402"/>
    </row>
    <row r="48" spans="1:7" ht="14.25" hidden="1" customHeight="1" outlineLevel="2" x14ac:dyDescent="0.35">
      <c r="A48" s="7"/>
      <c r="B48" s="8"/>
      <c r="C48" s="51" t="s">
        <v>9</v>
      </c>
      <c r="D48" s="8"/>
      <c r="E48" s="9"/>
      <c r="F48" s="9"/>
      <c r="G48" s="9"/>
    </row>
    <row r="49" spans="1:7" ht="14.25" hidden="1" customHeight="1" outlineLevel="2" x14ac:dyDescent="0.35">
      <c r="A49" s="7" t="s">
        <v>123</v>
      </c>
      <c r="B49" s="8"/>
      <c r="C49" s="51" t="s">
        <v>104</v>
      </c>
      <c r="D49" s="8"/>
      <c r="E49" s="9"/>
      <c r="F49" s="58">
        <v>4862</v>
      </c>
      <c r="G49" s="58">
        <v>23338</v>
      </c>
    </row>
    <row r="50" spans="1:7" ht="14.25" hidden="1" customHeight="1" outlineLevel="2" x14ac:dyDescent="0.35">
      <c r="A50" s="7"/>
      <c r="B50" s="8"/>
      <c r="C50" s="53" t="s">
        <v>106</v>
      </c>
      <c r="D50" s="54"/>
      <c r="E50" s="55"/>
      <c r="F50" s="57">
        <v>2440</v>
      </c>
      <c r="G50" s="57">
        <v>11712</v>
      </c>
    </row>
    <row r="51" spans="1:7" ht="25.5" hidden="1" customHeight="1" outlineLevel="3" x14ac:dyDescent="0.35">
      <c r="A51" s="7" t="s">
        <v>124</v>
      </c>
      <c r="B51" s="8" t="s">
        <v>125</v>
      </c>
      <c r="C51" s="39" t="s">
        <v>126</v>
      </c>
      <c r="D51" s="8" t="s">
        <v>112</v>
      </c>
      <c r="E51" s="68">
        <v>5.2254719999999999</v>
      </c>
      <c r="F51" s="58">
        <v>4466</v>
      </c>
      <c r="G51" s="58">
        <v>23337</v>
      </c>
    </row>
    <row r="52" spans="1:7" ht="14.25" hidden="1" customHeight="1" outlineLevel="2" collapsed="1" x14ac:dyDescent="0.35">
      <c r="A52" s="7" t="s">
        <v>127</v>
      </c>
      <c r="B52" s="8"/>
      <c r="C52" s="51" t="s">
        <v>107</v>
      </c>
      <c r="D52" s="8"/>
      <c r="E52" s="9"/>
      <c r="F52" s="9"/>
      <c r="G52" s="9"/>
    </row>
    <row r="53" spans="1:7" ht="5.85" customHeight="1" outlineLevel="1" collapsed="1" x14ac:dyDescent="0.35">
      <c r="A53" s="31"/>
      <c r="B53" s="32"/>
      <c r="C53" s="32"/>
      <c r="D53" s="32"/>
      <c r="E53" s="32"/>
      <c r="F53" s="32"/>
      <c r="G53" s="33"/>
    </row>
    <row r="54" spans="1:7" ht="14.25" customHeight="1" x14ac:dyDescent="0.35">
      <c r="A54" s="27"/>
      <c r="B54" s="28" t="s">
        <v>128</v>
      </c>
      <c r="C54" s="40" t="s">
        <v>10</v>
      </c>
      <c r="D54" s="28"/>
      <c r="E54" s="29"/>
      <c r="F54" s="29"/>
      <c r="G54" s="59">
        <v>841318</v>
      </c>
    </row>
    <row r="55" spans="1:7" ht="14.25" customHeight="1" outlineLevel="1" x14ac:dyDescent="0.35">
      <c r="A55" s="7"/>
      <c r="B55" s="8"/>
      <c r="C55" s="51" t="s">
        <v>11</v>
      </c>
      <c r="D55" s="8"/>
      <c r="E55" s="9"/>
      <c r="F55" s="9"/>
      <c r="G55" s="9"/>
    </row>
    <row r="56" spans="1:7" ht="14.25" customHeight="1" outlineLevel="1" x14ac:dyDescent="0.35">
      <c r="A56" s="7"/>
      <c r="B56" s="8"/>
      <c r="C56" s="51" t="s">
        <v>104</v>
      </c>
      <c r="D56" s="8" t="s">
        <v>105</v>
      </c>
      <c r="E56" s="9"/>
      <c r="F56" s="9"/>
      <c r="G56" s="58">
        <v>280306</v>
      </c>
    </row>
    <row r="57" spans="1:7" ht="14.25" customHeight="1" outlineLevel="1" x14ac:dyDescent="0.35">
      <c r="A57" s="7"/>
      <c r="B57" s="8"/>
      <c r="C57" s="53" t="s">
        <v>106</v>
      </c>
      <c r="D57" s="54" t="s">
        <v>105</v>
      </c>
      <c r="E57" s="55"/>
      <c r="F57" s="55"/>
      <c r="G57" s="57">
        <v>145378</v>
      </c>
    </row>
    <row r="58" spans="1:7" ht="14.25" customHeight="1" outlineLevel="1" x14ac:dyDescent="0.35">
      <c r="A58" s="7"/>
      <c r="B58" s="8"/>
      <c r="C58" s="51" t="s">
        <v>107</v>
      </c>
      <c r="D58" s="8" t="s">
        <v>105</v>
      </c>
      <c r="E58" s="9"/>
      <c r="F58" s="9"/>
      <c r="G58" s="58">
        <v>36882</v>
      </c>
    </row>
    <row r="59" spans="1:7" ht="14.25" customHeight="1" outlineLevel="1" x14ac:dyDescent="0.35">
      <c r="A59" s="7"/>
      <c r="B59" s="8"/>
      <c r="C59" s="53" t="s">
        <v>108</v>
      </c>
      <c r="D59" s="54" t="s">
        <v>105</v>
      </c>
      <c r="E59" s="55"/>
      <c r="F59" s="55"/>
      <c r="G59" s="57">
        <v>12076</v>
      </c>
    </row>
    <row r="60" spans="1:7" ht="14.25" customHeight="1" outlineLevel="1" x14ac:dyDescent="0.35">
      <c r="A60" s="7"/>
      <c r="B60" s="8"/>
      <c r="C60" s="51" t="s">
        <v>109</v>
      </c>
      <c r="D60" s="8" t="s">
        <v>105</v>
      </c>
      <c r="E60" s="9"/>
      <c r="F60" s="9"/>
      <c r="G60" s="58">
        <v>524130</v>
      </c>
    </row>
    <row r="61" spans="1:7" ht="14.25" customHeight="1" outlineLevel="1" x14ac:dyDescent="0.35">
      <c r="A61" s="7"/>
      <c r="B61" s="8"/>
      <c r="C61" s="51" t="s">
        <v>111</v>
      </c>
      <c r="D61" s="8" t="s">
        <v>112</v>
      </c>
      <c r="E61" s="60">
        <v>53</v>
      </c>
      <c r="F61" s="9"/>
      <c r="G61" s="9"/>
    </row>
    <row r="62" spans="1:7" ht="5.85" customHeight="1" outlineLevel="1" x14ac:dyDescent="0.35">
      <c r="A62" s="31"/>
      <c r="B62" s="32"/>
      <c r="C62" s="32"/>
      <c r="D62" s="32"/>
      <c r="E62" s="32"/>
      <c r="F62" s="32"/>
      <c r="G62" s="33"/>
    </row>
    <row r="63" spans="1:7" ht="27.75" customHeight="1" outlineLevel="1" x14ac:dyDescent="0.35">
      <c r="A63" s="61">
        <v>3</v>
      </c>
      <c r="B63" s="23" t="s">
        <v>12</v>
      </c>
      <c r="C63" s="37" t="s">
        <v>129</v>
      </c>
      <c r="D63" s="23" t="s">
        <v>130</v>
      </c>
      <c r="E63" s="67">
        <v>7.2</v>
      </c>
      <c r="F63" s="63">
        <v>53472</v>
      </c>
      <c r="G63" s="63">
        <v>384998</v>
      </c>
    </row>
    <row r="64" spans="1:7" ht="13.15" outlineLevel="1" x14ac:dyDescent="0.35">
      <c r="A64" s="64"/>
      <c r="B64" s="65" t="s">
        <v>116</v>
      </c>
      <c r="C64" s="400"/>
      <c r="D64" s="401"/>
      <c r="E64" s="401"/>
      <c r="F64" s="401"/>
      <c r="G64" s="402"/>
    </row>
    <row r="65" spans="1:7" ht="14.25" hidden="1" customHeight="1" outlineLevel="2" x14ac:dyDescent="0.35">
      <c r="A65" s="7"/>
      <c r="B65" s="8"/>
      <c r="C65" s="51" t="s">
        <v>13</v>
      </c>
      <c r="D65" s="8"/>
      <c r="E65" s="9"/>
      <c r="F65" s="9"/>
      <c r="G65" s="9"/>
    </row>
    <row r="66" spans="1:7" ht="14.25" hidden="1" customHeight="1" outlineLevel="2" x14ac:dyDescent="0.35">
      <c r="A66" s="7" t="s">
        <v>131</v>
      </c>
      <c r="B66" s="8"/>
      <c r="C66" s="51" t="s">
        <v>104</v>
      </c>
      <c r="D66" s="8"/>
      <c r="E66" s="9"/>
      <c r="F66" s="58">
        <v>17428</v>
      </c>
      <c r="G66" s="58">
        <v>125482</v>
      </c>
    </row>
    <row r="67" spans="1:7" ht="14.25" hidden="1" customHeight="1" outlineLevel="2" x14ac:dyDescent="0.35">
      <c r="A67" s="7"/>
      <c r="B67" s="8"/>
      <c r="C67" s="53" t="s">
        <v>106</v>
      </c>
      <c r="D67" s="54"/>
      <c r="E67" s="55"/>
      <c r="F67" s="57">
        <v>9036</v>
      </c>
      <c r="G67" s="57">
        <v>65059</v>
      </c>
    </row>
    <row r="68" spans="1:7" ht="25.5" hidden="1" customHeight="1" outlineLevel="3" x14ac:dyDescent="0.35">
      <c r="A68" s="7" t="s">
        <v>132</v>
      </c>
      <c r="B68" s="8" t="s">
        <v>133</v>
      </c>
      <c r="C68" s="39" t="s">
        <v>134</v>
      </c>
      <c r="D68" s="8" t="s">
        <v>112</v>
      </c>
      <c r="E68" s="69">
        <v>22.740480000000002</v>
      </c>
      <c r="F68" s="58">
        <v>5518</v>
      </c>
      <c r="G68" s="58">
        <v>125482</v>
      </c>
    </row>
    <row r="69" spans="1:7" ht="14.25" hidden="1" customHeight="1" outlineLevel="2" collapsed="1" x14ac:dyDescent="0.35">
      <c r="A69" s="7" t="s">
        <v>135</v>
      </c>
      <c r="B69" s="8"/>
      <c r="C69" s="51" t="s">
        <v>107</v>
      </c>
      <c r="D69" s="8"/>
      <c r="E69" s="9"/>
      <c r="F69" s="58">
        <v>3672</v>
      </c>
      <c r="G69" s="58">
        <v>26438</v>
      </c>
    </row>
    <row r="70" spans="1:7" ht="14.25" hidden="1" customHeight="1" outlineLevel="2" x14ac:dyDescent="0.35">
      <c r="A70" s="7"/>
      <c r="B70" s="8"/>
      <c r="C70" s="53" t="s">
        <v>108</v>
      </c>
      <c r="D70" s="54"/>
      <c r="E70" s="55"/>
      <c r="F70" s="57">
        <v>1199</v>
      </c>
      <c r="G70" s="57">
        <v>8633</v>
      </c>
    </row>
    <row r="71" spans="1:7" ht="14.25" hidden="1" customHeight="1" outlineLevel="3" x14ac:dyDescent="0.35">
      <c r="A71" s="7" t="s">
        <v>136</v>
      </c>
      <c r="B71" s="8" t="s">
        <v>137</v>
      </c>
      <c r="C71" s="39" t="s">
        <v>138</v>
      </c>
      <c r="D71" s="8" t="s">
        <v>139</v>
      </c>
      <c r="E71" s="70">
        <v>1.3531392</v>
      </c>
      <c r="F71" s="60">
        <v>64</v>
      </c>
      <c r="G71" s="60">
        <v>87</v>
      </c>
    </row>
    <row r="72" spans="1:7" ht="25.5" hidden="1" customHeight="1" outlineLevel="3" x14ac:dyDescent="0.35">
      <c r="A72" s="7" t="s">
        <v>140</v>
      </c>
      <c r="B72" s="8" t="s">
        <v>141</v>
      </c>
      <c r="C72" s="39" t="s">
        <v>142</v>
      </c>
      <c r="D72" s="8" t="s">
        <v>139</v>
      </c>
      <c r="E72" s="70">
        <v>1.7490816</v>
      </c>
      <c r="F72" s="58">
        <v>14570</v>
      </c>
      <c r="G72" s="58">
        <v>25484</v>
      </c>
    </row>
    <row r="73" spans="1:7" ht="14.25" hidden="1" customHeight="1" outlineLevel="3" x14ac:dyDescent="0.35">
      <c r="A73" s="7"/>
      <c r="B73" s="8"/>
      <c r="C73" s="71" t="s">
        <v>143</v>
      </c>
      <c r="D73" s="54" t="s">
        <v>112</v>
      </c>
      <c r="E73" s="72">
        <v>1.7490816</v>
      </c>
      <c r="F73" s="57">
        <v>4788</v>
      </c>
      <c r="G73" s="57">
        <v>8375</v>
      </c>
    </row>
    <row r="74" spans="1:7" ht="14.25" hidden="1" customHeight="1" outlineLevel="3" x14ac:dyDescent="0.35">
      <c r="A74" s="7" t="s">
        <v>144</v>
      </c>
      <c r="B74" s="8" t="s">
        <v>145</v>
      </c>
      <c r="C74" s="39" t="s">
        <v>146</v>
      </c>
      <c r="D74" s="8" t="s">
        <v>139</v>
      </c>
      <c r="E74" s="68">
        <v>5.2415999999999997E-2</v>
      </c>
      <c r="F74" s="58">
        <v>9462</v>
      </c>
      <c r="G74" s="60">
        <v>496</v>
      </c>
    </row>
    <row r="75" spans="1:7" ht="14.25" hidden="1" customHeight="1" outlineLevel="3" x14ac:dyDescent="0.35">
      <c r="A75" s="7"/>
      <c r="B75" s="8"/>
      <c r="C75" s="73" t="s">
        <v>143</v>
      </c>
      <c r="D75" s="54" t="s">
        <v>112</v>
      </c>
      <c r="E75" s="74">
        <v>5.2415999999999997E-2</v>
      </c>
      <c r="F75" s="57">
        <v>3353</v>
      </c>
      <c r="G75" s="75">
        <v>176</v>
      </c>
    </row>
    <row r="76" spans="1:7" ht="25.5" hidden="1" customHeight="1" outlineLevel="3" x14ac:dyDescent="0.35">
      <c r="A76" s="7" t="s">
        <v>147</v>
      </c>
      <c r="B76" s="8" t="s">
        <v>148</v>
      </c>
      <c r="C76" s="39" t="s">
        <v>149</v>
      </c>
      <c r="D76" s="8" t="s">
        <v>139</v>
      </c>
      <c r="E76" s="70">
        <v>2.1772799999999998E-2</v>
      </c>
      <c r="F76" s="58">
        <v>17075</v>
      </c>
      <c r="G76" s="60">
        <v>372</v>
      </c>
    </row>
    <row r="77" spans="1:7" ht="14.25" hidden="1" customHeight="1" outlineLevel="3" x14ac:dyDescent="0.35">
      <c r="A77" s="7"/>
      <c r="B77" s="8"/>
      <c r="C77" s="76" t="s">
        <v>143</v>
      </c>
      <c r="D77" s="54" t="s">
        <v>112</v>
      </c>
      <c r="E77" s="72">
        <v>2.1772799999999998E-2</v>
      </c>
      <c r="F77" s="57">
        <v>4007</v>
      </c>
      <c r="G77" s="75">
        <v>87</v>
      </c>
    </row>
    <row r="78" spans="1:7" ht="14.25" hidden="1" customHeight="1" outlineLevel="2" collapsed="1" x14ac:dyDescent="0.35">
      <c r="A78" s="7" t="s">
        <v>150</v>
      </c>
      <c r="B78" s="8"/>
      <c r="C78" s="51" t="s">
        <v>109</v>
      </c>
      <c r="D78" s="8"/>
      <c r="E78" s="9"/>
      <c r="F78" s="58">
        <v>32372</v>
      </c>
      <c r="G78" s="58">
        <v>233078</v>
      </c>
    </row>
    <row r="79" spans="1:7" ht="14.25" hidden="1" customHeight="1" outlineLevel="3" x14ac:dyDescent="0.35">
      <c r="A79" s="7" t="s">
        <v>151</v>
      </c>
      <c r="B79" s="8" t="s">
        <v>152</v>
      </c>
      <c r="C79" s="39" t="s">
        <v>153</v>
      </c>
      <c r="D79" s="8" t="s">
        <v>130</v>
      </c>
      <c r="E79" s="77">
        <v>7.3079999999999998</v>
      </c>
      <c r="F79" s="58">
        <v>28995</v>
      </c>
      <c r="G79" s="58">
        <v>211895</v>
      </c>
    </row>
    <row r="80" spans="1:7" ht="25.5" hidden="1" customHeight="1" outlineLevel="3" x14ac:dyDescent="0.35">
      <c r="A80" s="7" t="s">
        <v>154</v>
      </c>
      <c r="B80" s="8" t="s">
        <v>155</v>
      </c>
      <c r="C80" s="39" t="s">
        <v>156</v>
      </c>
      <c r="D80" s="8" t="s">
        <v>130</v>
      </c>
      <c r="E80" s="69">
        <v>1.584E-2</v>
      </c>
      <c r="F80" s="58">
        <v>109035</v>
      </c>
      <c r="G80" s="58">
        <v>1727</v>
      </c>
    </row>
    <row r="81" spans="1:7" ht="14.25" hidden="1" customHeight="1" outlineLevel="3" x14ac:dyDescent="0.35">
      <c r="A81" s="7" t="s">
        <v>157</v>
      </c>
      <c r="B81" s="8" t="s">
        <v>158</v>
      </c>
      <c r="C81" s="39" t="s">
        <v>159</v>
      </c>
      <c r="D81" s="8" t="s">
        <v>160</v>
      </c>
      <c r="E81" s="66">
        <v>1.8E-3</v>
      </c>
      <c r="F81" s="58">
        <v>65286</v>
      </c>
      <c r="G81" s="60">
        <v>118</v>
      </c>
    </row>
    <row r="82" spans="1:7" ht="14.25" hidden="1" customHeight="1" outlineLevel="3" x14ac:dyDescent="0.35">
      <c r="A82" s="7" t="s">
        <v>161</v>
      </c>
      <c r="B82" s="8" t="s">
        <v>162</v>
      </c>
      <c r="C82" s="39" t="s">
        <v>163</v>
      </c>
      <c r="D82" s="8" t="s">
        <v>130</v>
      </c>
      <c r="E82" s="68">
        <v>2.0375999999999998E-2</v>
      </c>
      <c r="F82" s="60">
        <v>54</v>
      </c>
      <c r="G82" s="60">
        <v>1</v>
      </c>
    </row>
    <row r="83" spans="1:7" ht="14.25" hidden="1" customHeight="1" outlineLevel="3" x14ac:dyDescent="0.35">
      <c r="A83" s="7" t="s">
        <v>164</v>
      </c>
      <c r="B83" s="8" t="s">
        <v>165</v>
      </c>
      <c r="C83" s="39" t="s">
        <v>166</v>
      </c>
      <c r="D83" s="8" t="s">
        <v>167</v>
      </c>
      <c r="E83" s="66">
        <v>3.2256</v>
      </c>
      <c r="F83" s="58">
        <v>2928</v>
      </c>
      <c r="G83" s="58">
        <v>9445</v>
      </c>
    </row>
    <row r="84" spans="1:7" ht="25.5" hidden="1" customHeight="1" outlineLevel="3" x14ac:dyDescent="0.35">
      <c r="A84" s="7" t="s">
        <v>168</v>
      </c>
      <c r="B84" s="8" t="s">
        <v>169</v>
      </c>
      <c r="C84" s="39" t="s">
        <v>170</v>
      </c>
      <c r="D84" s="8" t="s">
        <v>171</v>
      </c>
      <c r="E84" s="77">
        <v>2.016</v>
      </c>
      <c r="F84" s="58">
        <v>2146</v>
      </c>
      <c r="G84" s="58">
        <v>4326</v>
      </c>
    </row>
    <row r="85" spans="1:7" ht="14.25" hidden="1" customHeight="1" outlineLevel="3" x14ac:dyDescent="0.35">
      <c r="A85" s="7" t="s">
        <v>172</v>
      </c>
      <c r="B85" s="8" t="s">
        <v>173</v>
      </c>
      <c r="C85" s="39" t="s">
        <v>174</v>
      </c>
      <c r="D85" s="8" t="s">
        <v>171</v>
      </c>
      <c r="E85" s="77">
        <v>1.296</v>
      </c>
      <c r="F85" s="60">
        <v>861</v>
      </c>
      <c r="G85" s="58">
        <v>1116</v>
      </c>
    </row>
    <row r="86" spans="1:7" ht="14.25" hidden="1" customHeight="1" outlineLevel="3" x14ac:dyDescent="0.35">
      <c r="A86" s="7" t="s">
        <v>175</v>
      </c>
      <c r="B86" s="8" t="s">
        <v>176</v>
      </c>
      <c r="C86" s="39" t="s">
        <v>177</v>
      </c>
      <c r="D86" s="8" t="s">
        <v>178</v>
      </c>
      <c r="E86" s="69">
        <v>0.63504000000000005</v>
      </c>
      <c r="F86" s="58">
        <v>7006</v>
      </c>
      <c r="G86" s="58">
        <v>4449</v>
      </c>
    </row>
    <row r="87" spans="1:7" ht="5.85" customHeight="1" outlineLevel="1" collapsed="1" x14ac:dyDescent="0.35">
      <c r="A87" s="31"/>
      <c r="B87" s="32"/>
      <c r="C87" s="32"/>
      <c r="D87" s="32"/>
      <c r="E87" s="32"/>
      <c r="F87" s="32"/>
      <c r="G87" s="33"/>
    </row>
    <row r="88" spans="1:7" ht="37.5" customHeight="1" outlineLevel="1" x14ac:dyDescent="0.35">
      <c r="A88" s="61">
        <v>4</v>
      </c>
      <c r="B88" s="23" t="s">
        <v>14</v>
      </c>
      <c r="C88" s="37" t="s">
        <v>179</v>
      </c>
      <c r="D88" s="23" t="s">
        <v>180</v>
      </c>
      <c r="E88" s="62">
        <v>66</v>
      </c>
      <c r="F88" s="63">
        <v>3965</v>
      </c>
      <c r="G88" s="63">
        <v>261690</v>
      </c>
    </row>
    <row r="89" spans="1:7" ht="13.15" outlineLevel="1" x14ac:dyDescent="0.35">
      <c r="A89" s="64"/>
      <c r="B89" s="65" t="s">
        <v>181</v>
      </c>
      <c r="C89" s="400"/>
      <c r="D89" s="401"/>
      <c r="E89" s="401"/>
      <c r="F89" s="401"/>
      <c r="G89" s="402"/>
    </row>
    <row r="90" spans="1:7" ht="14.25" hidden="1" customHeight="1" outlineLevel="2" x14ac:dyDescent="0.35">
      <c r="A90" s="7"/>
      <c r="B90" s="8"/>
      <c r="C90" s="51" t="s">
        <v>15</v>
      </c>
      <c r="D90" s="8"/>
      <c r="E90" s="9"/>
      <c r="F90" s="9"/>
      <c r="G90" s="9"/>
    </row>
    <row r="91" spans="1:7" ht="14.25" hidden="1" customHeight="1" outlineLevel="2" x14ac:dyDescent="0.35">
      <c r="A91" s="7" t="s">
        <v>182</v>
      </c>
      <c r="B91" s="8"/>
      <c r="C91" s="51" t="s">
        <v>104</v>
      </c>
      <c r="D91" s="8"/>
      <c r="E91" s="9"/>
      <c r="F91" s="58">
        <v>1050</v>
      </c>
      <c r="G91" s="58">
        <v>69300</v>
      </c>
    </row>
    <row r="92" spans="1:7" ht="14.25" hidden="1" customHeight="1" outlineLevel="2" x14ac:dyDescent="0.35">
      <c r="A92" s="7"/>
      <c r="B92" s="8"/>
      <c r="C92" s="53" t="s">
        <v>106</v>
      </c>
      <c r="D92" s="54"/>
      <c r="E92" s="55"/>
      <c r="F92" s="75">
        <v>545</v>
      </c>
      <c r="G92" s="57">
        <v>35970</v>
      </c>
    </row>
    <row r="93" spans="1:7" ht="25.5" hidden="1" customHeight="1" outlineLevel="3" x14ac:dyDescent="0.35">
      <c r="A93" s="7" t="s">
        <v>183</v>
      </c>
      <c r="B93" s="8" t="s">
        <v>184</v>
      </c>
      <c r="C93" s="39" t="s">
        <v>185</v>
      </c>
      <c r="D93" s="8" t="s">
        <v>112</v>
      </c>
      <c r="E93" s="69">
        <v>11.26356</v>
      </c>
      <c r="F93" s="58">
        <v>6154</v>
      </c>
      <c r="G93" s="58">
        <v>69316</v>
      </c>
    </row>
    <row r="94" spans="1:7" ht="14.25" hidden="1" customHeight="1" outlineLevel="2" collapsed="1" x14ac:dyDescent="0.35">
      <c r="A94" s="7" t="s">
        <v>186</v>
      </c>
      <c r="B94" s="8"/>
      <c r="C94" s="51" t="s">
        <v>107</v>
      </c>
      <c r="D94" s="8"/>
      <c r="E94" s="9"/>
      <c r="F94" s="60">
        <v>20</v>
      </c>
      <c r="G94" s="58">
        <v>1320</v>
      </c>
    </row>
    <row r="95" spans="1:7" ht="14.25" hidden="1" customHeight="1" outlineLevel="2" x14ac:dyDescent="0.35">
      <c r="A95" s="7"/>
      <c r="B95" s="8"/>
      <c r="C95" s="53" t="s">
        <v>108</v>
      </c>
      <c r="D95" s="54"/>
      <c r="E95" s="55"/>
      <c r="F95" s="75">
        <v>7</v>
      </c>
      <c r="G95" s="75">
        <v>462</v>
      </c>
    </row>
    <row r="96" spans="1:7" ht="14.25" hidden="1" customHeight="1" outlineLevel="3" x14ac:dyDescent="0.35">
      <c r="A96" s="7" t="s">
        <v>187</v>
      </c>
      <c r="B96" s="8" t="s">
        <v>145</v>
      </c>
      <c r="C96" s="39" t="s">
        <v>146</v>
      </c>
      <c r="D96" s="8" t="s">
        <v>139</v>
      </c>
      <c r="E96" s="69">
        <v>0.13991999999999999</v>
      </c>
      <c r="F96" s="58">
        <v>9462</v>
      </c>
      <c r="G96" s="58">
        <v>1324</v>
      </c>
    </row>
    <row r="97" spans="1:7" ht="14.25" hidden="1" customHeight="1" outlineLevel="3" x14ac:dyDescent="0.35">
      <c r="A97" s="7"/>
      <c r="B97" s="8"/>
      <c r="C97" s="78" t="s">
        <v>143</v>
      </c>
      <c r="D97" s="54" t="s">
        <v>112</v>
      </c>
      <c r="E97" s="79">
        <v>0.13991999999999999</v>
      </c>
      <c r="F97" s="57">
        <v>3353</v>
      </c>
      <c r="G97" s="75">
        <v>469</v>
      </c>
    </row>
    <row r="98" spans="1:7" ht="14.25" hidden="1" customHeight="1" outlineLevel="2" collapsed="1" x14ac:dyDescent="0.35">
      <c r="A98" s="7" t="s">
        <v>188</v>
      </c>
      <c r="B98" s="8"/>
      <c r="C98" s="51" t="s">
        <v>109</v>
      </c>
      <c r="D98" s="8"/>
      <c r="E98" s="9"/>
      <c r="F98" s="58">
        <v>2895</v>
      </c>
      <c r="G98" s="58">
        <v>191070</v>
      </c>
    </row>
    <row r="99" spans="1:7" ht="14.25" hidden="1" customHeight="1" outlineLevel="3" x14ac:dyDescent="0.35">
      <c r="A99" s="7" t="s">
        <v>189</v>
      </c>
      <c r="B99" s="8" t="s">
        <v>190</v>
      </c>
      <c r="C99" s="39" t="s">
        <v>191</v>
      </c>
      <c r="D99" s="8" t="s">
        <v>171</v>
      </c>
      <c r="E99" s="60">
        <v>33</v>
      </c>
      <c r="F99" s="60">
        <v>554</v>
      </c>
      <c r="G99" s="58">
        <v>18282</v>
      </c>
    </row>
    <row r="100" spans="1:7" ht="25.5" hidden="1" customHeight="1" outlineLevel="3" x14ac:dyDescent="0.35">
      <c r="A100" s="7" t="s">
        <v>192</v>
      </c>
      <c r="B100" s="8" t="s">
        <v>193</v>
      </c>
      <c r="C100" s="39" t="s">
        <v>194</v>
      </c>
      <c r="D100" s="8" t="s">
        <v>171</v>
      </c>
      <c r="E100" s="80">
        <v>158.4</v>
      </c>
      <c r="F100" s="58">
        <v>1091</v>
      </c>
      <c r="G100" s="58">
        <v>172814</v>
      </c>
    </row>
    <row r="101" spans="1:7" ht="5.85" customHeight="1" outlineLevel="1" collapsed="1" x14ac:dyDescent="0.35">
      <c r="A101" s="31"/>
      <c r="B101" s="32"/>
      <c r="C101" s="32"/>
      <c r="D101" s="32"/>
      <c r="E101" s="32"/>
      <c r="F101" s="32"/>
      <c r="G101" s="33"/>
    </row>
    <row r="102" spans="1:7" ht="27.75" customHeight="1" outlineLevel="1" x14ac:dyDescent="0.35">
      <c r="A102" s="61">
        <v>5</v>
      </c>
      <c r="B102" s="23" t="s">
        <v>16</v>
      </c>
      <c r="C102" s="37" t="s">
        <v>195</v>
      </c>
      <c r="D102" s="23" t="s">
        <v>130</v>
      </c>
      <c r="E102" s="81">
        <v>2.88</v>
      </c>
      <c r="F102" s="63">
        <v>67580</v>
      </c>
      <c r="G102" s="63">
        <v>194630</v>
      </c>
    </row>
    <row r="103" spans="1:7" ht="13.15" outlineLevel="1" x14ac:dyDescent="0.35">
      <c r="A103" s="64"/>
      <c r="B103" s="65" t="s">
        <v>116</v>
      </c>
      <c r="C103" s="400"/>
      <c r="D103" s="401"/>
      <c r="E103" s="401"/>
      <c r="F103" s="401"/>
      <c r="G103" s="402"/>
    </row>
    <row r="104" spans="1:7" ht="14.25" hidden="1" customHeight="1" outlineLevel="2" x14ac:dyDescent="0.35">
      <c r="A104" s="7"/>
      <c r="B104" s="8"/>
      <c r="C104" s="51" t="s">
        <v>17</v>
      </c>
      <c r="D104" s="8"/>
      <c r="E104" s="9"/>
      <c r="F104" s="9"/>
      <c r="G104" s="9"/>
    </row>
    <row r="105" spans="1:7" ht="14.25" hidden="1" customHeight="1" outlineLevel="2" x14ac:dyDescent="0.35">
      <c r="A105" s="7" t="s">
        <v>196</v>
      </c>
      <c r="B105" s="8"/>
      <c r="C105" s="51" t="s">
        <v>104</v>
      </c>
      <c r="D105" s="8"/>
      <c r="E105" s="9"/>
      <c r="F105" s="58">
        <v>29696</v>
      </c>
      <c r="G105" s="58">
        <v>85524</v>
      </c>
    </row>
    <row r="106" spans="1:7" ht="14.25" hidden="1" customHeight="1" outlineLevel="2" x14ac:dyDescent="0.35">
      <c r="A106" s="7"/>
      <c r="B106" s="8"/>
      <c r="C106" s="53" t="s">
        <v>106</v>
      </c>
      <c r="D106" s="54"/>
      <c r="E106" s="55"/>
      <c r="F106" s="57">
        <v>15399</v>
      </c>
      <c r="G106" s="57">
        <v>44349</v>
      </c>
    </row>
    <row r="107" spans="1:7" ht="25.5" hidden="1" customHeight="1" outlineLevel="3" x14ac:dyDescent="0.35">
      <c r="A107" s="7" t="s">
        <v>197</v>
      </c>
      <c r="B107" s="8" t="s">
        <v>198</v>
      </c>
      <c r="C107" s="39" t="s">
        <v>199</v>
      </c>
      <c r="D107" s="8" t="s">
        <v>112</v>
      </c>
      <c r="E107" s="69">
        <v>15.805440000000001</v>
      </c>
      <c r="F107" s="58">
        <v>5411</v>
      </c>
      <c r="G107" s="58">
        <v>85523</v>
      </c>
    </row>
    <row r="108" spans="1:7" ht="14.25" hidden="1" customHeight="1" outlineLevel="2" collapsed="1" x14ac:dyDescent="0.35">
      <c r="A108" s="7" t="s">
        <v>200</v>
      </c>
      <c r="B108" s="8"/>
      <c r="C108" s="51" t="s">
        <v>107</v>
      </c>
      <c r="D108" s="8"/>
      <c r="E108" s="9"/>
      <c r="F108" s="58">
        <v>3168</v>
      </c>
      <c r="G108" s="58">
        <v>9124</v>
      </c>
    </row>
    <row r="109" spans="1:7" ht="14.25" hidden="1" customHeight="1" outlineLevel="2" x14ac:dyDescent="0.35">
      <c r="A109" s="7"/>
      <c r="B109" s="8"/>
      <c r="C109" s="53" t="s">
        <v>108</v>
      </c>
      <c r="D109" s="54"/>
      <c r="E109" s="55"/>
      <c r="F109" s="57">
        <v>1035</v>
      </c>
      <c r="G109" s="57">
        <v>2981</v>
      </c>
    </row>
    <row r="110" spans="1:7" ht="14.25" hidden="1" customHeight="1" outlineLevel="3" x14ac:dyDescent="0.35">
      <c r="A110" s="7" t="s">
        <v>201</v>
      </c>
      <c r="B110" s="8" t="s">
        <v>137</v>
      </c>
      <c r="C110" s="39" t="s">
        <v>138</v>
      </c>
      <c r="D110" s="8" t="s">
        <v>139</v>
      </c>
      <c r="E110" s="68">
        <v>0.940585</v>
      </c>
      <c r="F110" s="60">
        <v>64</v>
      </c>
      <c r="G110" s="60">
        <v>60</v>
      </c>
    </row>
    <row r="111" spans="1:7" ht="14.25" hidden="1" customHeight="1" outlineLevel="3" x14ac:dyDescent="0.35">
      <c r="A111" s="7" t="s">
        <v>202</v>
      </c>
      <c r="B111" s="8" t="s">
        <v>203</v>
      </c>
      <c r="C111" s="39" t="s">
        <v>204</v>
      </c>
      <c r="D111" s="8" t="s">
        <v>139</v>
      </c>
      <c r="E111" s="70">
        <v>8.7090999999999991E-3</v>
      </c>
      <c r="F111" s="58">
        <v>12897</v>
      </c>
      <c r="G111" s="60">
        <v>112</v>
      </c>
    </row>
    <row r="112" spans="1:7" ht="14.25" hidden="1" customHeight="1" outlineLevel="3" x14ac:dyDescent="0.35">
      <c r="A112" s="7"/>
      <c r="B112" s="8"/>
      <c r="C112" s="82" t="s">
        <v>143</v>
      </c>
      <c r="D112" s="54" t="s">
        <v>112</v>
      </c>
      <c r="E112" s="72">
        <v>8.7090999999999991E-3</v>
      </c>
      <c r="F112" s="57">
        <v>3353</v>
      </c>
      <c r="G112" s="75">
        <v>29</v>
      </c>
    </row>
    <row r="113" spans="1:7" ht="25.5" hidden="1" customHeight="1" outlineLevel="3" x14ac:dyDescent="0.35">
      <c r="A113" s="7" t="s">
        <v>205</v>
      </c>
      <c r="B113" s="8" t="s">
        <v>141</v>
      </c>
      <c r="C113" s="39" t="s">
        <v>142</v>
      </c>
      <c r="D113" s="8" t="s">
        <v>139</v>
      </c>
      <c r="E113" s="70">
        <v>0.59189760000000002</v>
      </c>
      <c r="F113" s="58">
        <v>14570</v>
      </c>
      <c r="G113" s="58">
        <v>8624</v>
      </c>
    </row>
    <row r="114" spans="1:7" ht="14.25" hidden="1" customHeight="1" outlineLevel="3" x14ac:dyDescent="0.35">
      <c r="A114" s="7"/>
      <c r="B114" s="8"/>
      <c r="C114" s="83" t="s">
        <v>143</v>
      </c>
      <c r="D114" s="54" t="s">
        <v>112</v>
      </c>
      <c r="E114" s="72">
        <v>0.59189760000000002</v>
      </c>
      <c r="F114" s="57">
        <v>4788</v>
      </c>
      <c r="G114" s="57">
        <v>2834</v>
      </c>
    </row>
    <row r="115" spans="1:7" ht="14.25" hidden="1" customHeight="1" outlineLevel="3" x14ac:dyDescent="0.35">
      <c r="A115" s="7" t="s">
        <v>206</v>
      </c>
      <c r="B115" s="8" t="s">
        <v>145</v>
      </c>
      <c r="C115" s="39" t="s">
        <v>146</v>
      </c>
      <c r="D115" s="8" t="s">
        <v>139</v>
      </c>
      <c r="E115" s="70">
        <v>3.4836499999999999E-2</v>
      </c>
      <c r="F115" s="58">
        <v>9462</v>
      </c>
      <c r="G115" s="60">
        <v>330</v>
      </c>
    </row>
    <row r="116" spans="1:7" ht="14.25" hidden="1" customHeight="1" outlineLevel="3" x14ac:dyDescent="0.35">
      <c r="A116" s="7"/>
      <c r="B116" s="8"/>
      <c r="C116" s="84" t="s">
        <v>143</v>
      </c>
      <c r="D116" s="54" t="s">
        <v>112</v>
      </c>
      <c r="E116" s="72">
        <v>3.4836499999999999E-2</v>
      </c>
      <c r="F116" s="57">
        <v>3353</v>
      </c>
      <c r="G116" s="75">
        <v>117</v>
      </c>
    </row>
    <row r="117" spans="1:7" ht="14.25" hidden="1" customHeight="1" outlineLevel="2" collapsed="1" x14ac:dyDescent="0.35">
      <c r="A117" s="7" t="s">
        <v>207</v>
      </c>
      <c r="B117" s="8"/>
      <c r="C117" s="51" t="s">
        <v>109</v>
      </c>
      <c r="D117" s="8"/>
      <c r="E117" s="9"/>
      <c r="F117" s="58">
        <v>34716</v>
      </c>
      <c r="G117" s="58">
        <v>99982</v>
      </c>
    </row>
    <row r="118" spans="1:7" ht="14.25" hidden="1" customHeight="1" outlineLevel="3" x14ac:dyDescent="0.35">
      <c r="A118" s="7" t="s">
        <v>208</v>
      </c>
      <c r="B118" s="8" t="s">
        <v>152</v>
      </c>
      <c r="C118" s="39" t="s">
        <v>153</v>
      </c>
      <c r="D118" s="8" t="s">
        <v>130</v>
      </c>
      <c r="E118" s="66">
        <v>2.9376000000000002</v>
      </c>
      <c r="F118" s="58">
        <v>28995</v>
      </c>
      <c r="G118" s="58">
        <v>85176</v>
      </c>
    </row>
    <row r="119" spans="1:7" ht="25.5" hidden="1" customHeight="1" outlineLevel="3" x14ac:dyDescent="0.35">
      <c r="A119" s="7" t="s">
        <v>209</v>
      </c>
      <c r="B119" s="8" t="s">
        <v>155</v>
      </c>
      <c r="C119" s="39" t="s">
        <v>156</v>
      </c>
      <c r="D119" s="8" t="s">
        <v>130</v>
      </c>
      <c r="E119" s="69">
        <v>2.0160000000000001E-2</v>
      </c>
      <c r="F119" s="58">
        <v>109035</v>
      </c>
      <c r="G119" s="58">
        <v>2198</v>
      </c>
    </row>
    <row r="120" spans="1:7" ht="14.25" hidden="1" customHeight="1" outlineLevel="3" x14ac:dyDescent="0.35">
      <c r="A120" s="7" t="s">
        <v>210</v>
      </c>
      <c r="B120" s="8" t="s">
        <v>158</v>
      </c>
      <c r="C120" s="39" t="s">
        <v>159</v>
      </c>
      <c r="D120" s="8" t="s">
        <v>160</v>
      </c>
      <c r="E120" s="70">
        <v>2.3616000000000002E-3</v>
      </c>
      <c r="F120" s="58">
        <v>65286</v>
      </c>
      <c r="G120" s="60">
        <v>154</v>
      </c>
    </row>
    <row r="121" spans="1:7" ht="14.25" hidden="1" customHeight="1" outlineLevel="3" x14ac:dyDescent="0.35">
      <c r="A121" s="7" t="s">
        <v>211</v>
      </c>
      <c r="B121" s="8" t="s">
        <v>162</v>
      </c>
      <c r="C121" s="39" t="s">
        <v>163</v>
      </c>
      <c r="D121" s="8" t="s">
        <v>130</v>
      </c>
      <c r="E121" s="70">
        <v>1.22112E-2</v>
      </c>
      <c r="F121" s="60">
        <v>54</v>
      </c>
      <c r="G121" s="60">
        <v>1</v>
      </c>
    </row>
    <row r="122" spans="1:7" ht="14.25" hidden="1" customHeight="1" outlineLevel="3" x14ac:dyDescent="0.35">
      <c r="A122" s="7" t="s">
        <v>212</v>
      </c>
      <c r="B122" s="8" t="s">
        <v>165</v>
      </c>
      <c r="C122" s="39" t="s">
        <v>166</v>
      </c>
      <c r="D122" s="8" t="s">
        <v>167</v>
      </c>
      <c r="E122" s="69">
        <v>1.8748800000000001</v>
      </c>
      <c r="F122" s="58">
        <v>2928</v>
      </c>
      <c r="G122" s="58">
        <v>5490</v>
      </c>
    </row>
    <row r="123" spans="1:7" ht="25.5" hidden="1" customHeight="1" outlineLevel="3" x14ac:dyDescent="0.35">
      <c r="A123" s="7" t="s">
        <v>213</v>
      </c>
      <c r="B123" s="8" t="s">
        <v>169</v>
      </c>
      <c r="C123" s="39" t="s">
        <v>170</v>
      </c>
      <c r="D123" s="8" t="s">
        <v>171</v>
      </c>
      <c r="E123" s="69">
        <v>2.1945600000000001</v>
      </c>
      <c r="F123" s="58">
        <v>2146</v>
      </c>
      <c r="G123" s="58">
        <v>4710</v>
      </c>
    </row>
    <row r="124" spans="1:7" ht="14.25" hidden="1" customHeight="1" outlineLevel="3" x14ac:dyDescent="0.35">
      <c r="A124" s="7" t="s">
        <v>214</v>
      </c>
      <c r="B124" s="8" t="s">
        <v>173</v>
      </c>
      <c r="C124" s="39" t="s">
        <v>174</v>
      </c>
      <c r="D124" s="8" t="s">
        <v>171</v>
      </c>
      <c r="E124" s="77">
        <v>0.86399999999999999</v>
      </c>
      <c r="F124" s="60">
        <v>861</v>
      </c>
      <c r="G124" s="60">
        <v>744</v>
      </c>
    </row>
    <row r="125" spans="1:7" ht="14.25" hidden="1" customHeight="1" outlineLevel="3" x14ac:dyDescent="0.35">
      <c r="A125" s="7" t="s">
        <v>215</v>
      </c>
      <c r="B125" s="8" t="s">
        <v>176</v>
      </c>
      <c r="C125" s="39" t="s">
        <v>177</v>
      </c>
      <c r="D125" s="8" t="s">
        <v>178</v>
      </c>
      <c r="E125" s="77">
        <v>0.216</v>
      </c>
      <c r="F125" s="58">
        <v>7006</v>
      </c>
      <c r="G125" s="58">
        <v>1513</v>
      </c>
    </row>
    <row r="126" spans="1:7" ht="5.85" customHeight="1" outlineLevel="1" collapsed="1" x14ac:dyDescent="0.35">
      <c r="A126" s="31"/>
      <c r="B126" s="32"/>
      <c r="C126" s="32"/>
      <c r="D126" s="32"/>
      <c r="E126" s="32"/>
      <c r="F126" s="32"/>
      <c r="G126" s="33"/>
    </row>
    <row r="127" spans="1:7" ht="14.25" customHeight="1" x14ac:dyDescent="0.35">
      <c r="A127" s="27"/>
      <c r="B127" s="28" t="s">
        <v>216</v>
      </c>
      <c r="C127" s="40" t="s">
        <v>18</v>
      </c>
      <c r="D127" s="28"/>
      <c r="E127" s="29"/>
      <c r="F127" s="29"/>
      <c r="G127" s="50">
        <v>10613078</v>
      </c>
    </row>
    <row r="128" spans="1:7" ht="14.25" customHeight="1" outlineLevel="1" x14ac:dyDescent="0.35">
      <c r="A128" s="7"/>
      <c r="B128" s="8"/>
      <c r="C128" s="51" t="s">
        <v>19</v>
      </c>
      <c r="D128" s="8"/>
      <c r="E128" s="9"/>
      <c r="F128" s="9"/>
      <c r="G128" s="9"/>
    </row>
    <row r="129" spans="1:7" ht="14.25" customHeight="1" outlineLevel="1" x14ac:dyDescent="0.35">
      <c r="A129" s="7"/>
      <c r="B129" s="8"/>
      <c r="C129" s="51" t="s">
        <v>104</v>
      </c>
      <c r="D129" s="8" t="s">
        <v>105</v>
      </c>
      <c r="E129" s="9"/>
      <c r="F129" s="9"/>
      <c r="G129" s="52">
        <v>2622207</v>
      </c>
    </row>
    <row r="130" spans="1:7" ht="14.25" customHeight="1" outlineLevel="1" x14ac:dyDescent="0.35">
      <c r="A130" s="7"/>
      <c r="B130" s="8"/>
      <c r="C130" s="53" t="s">
        <v>106</v>
      </c>
      <c r="D130" s="54" t="s">
        <v>105</v>
      </c>
      <c r="E130" s="55"/>
      <c r="F130" s="55"/>
      <c r="G130" s="56">
        <v>1363412</v>
      </c>
    </row>
    <row r="131" spans="1:7" ht="14.25" customHeight="1" outlineLevel="1" x14ac:dyDescent="0.35">
      <c r="A131" s="7"/>
      <c r="B131" s="8"/>
      <c r="C131" s="51" t="s">
        <v>107</v>
      </c>
      <c r="D131" s="8" t="s">
        <v>105</v>
      </c>
      <c r="E131" s="9"/>
      <c r="F131" s="9"/>
      <c r="G131" s="58">
        <v>620180</v>
      </c>
    </row>
    <row r="132" spans="1:7" ht="14.25" customHeight="1" outlineLevel="1" x14ac:dyDescent="0.35">
      <c r="A132" s="7"/>
      <c r="B132" s="8"/>
      <c r="C132" s="53" t="s">
        <v>108</v>
      </c>
      <c r="D132" s="54" t="s">
        <v>105</v>
      </c>
      <c r="E132" s="55"/>
      <c r="F132" s="55"/>
      <c r="G132" s="57">
        <v>180609</v>
      </c>
    </row>
    <row r="133" spans="1:7" ht="14.25" customHeight="1" outlineLevel="1" x14ac:dyDescent="0.35">
      <c r="A133" s="7"/>
      <c r="B133" s="8"/>
      <c r="C133" s="51" t="s">
        <v>109</v>
      </c>
      <c r="D133" s="8" t="s">
        <v>105</v>
      </c>
      <c r="E133" s="9"/>
      <c r="F133" s="9"/>
      <c r="G133" s="52">
        <v>7370691</v>
      </c>
    </row>
    <row r="134" spans="1:7" ht="14.25" customHeight="1" outlineLevel="1" x14ac:dyDescent="0.35">
      <c r="A134" s="7"/>
      <c r="B134" s="8"/>
      <c r="C134" s="51" t="s">
        <v>111</v>
      </c>
      <c r="D134" s="8" t="s">
        <v>112</v>
      </c>
      <c r="E134" s="60">
        <v>456</v>
      </c>
      <c r="F134" s="9"/>
      <c r="G134" s="9"/>
    </row>
    <row r="135" spans="1:7" ht="5.85" customHeight="1" outlineLevel="1" x14ac:dyDescent="0.35">
      <c r="A135" s="31"/>
      <c r="B135" s="32"/>
      <c r="C135" s="32"/>
      <c r="D135" s="32"/>
      <c r="E135" s="32"/>
      <c r="F135" s="32"/>
      <c r="G135" s="33"/>
    </row>
    <row r="136" spans="1:7" ht="27.75" customHeight="1" outlineLevel="1" x14ac:dyDescent="0.35">
      <c r="A136" s="61">
        <v>6</v>
      </c>
      <c r="B136" s="23" t="s">
        <v>20</v>
      </c>
      <c r="C136" s="37" t="s">
        <v>217</v>
      </c>
      <c r="D136" s="23" t="s">
        <v>218</v>
      </c>
      <c r="E136" s="85">
        <v>1.71984</v>
      </c>
      <c r="F136" s="63">
        <v>87922</v>
      </c>
      <c r="G136" s="63">
        <v>151211</v>
      </c>
    </row>
    <row r="137" spans="1:7" ht="13.15" outlineLevel="1" x14ac:dyDescent="0.35">
      <c r="A137" s="64"/>
      <c r="B137" s="65" t="s">
        <v>116</v>
      </c>
      <c r="C137" s="400"/>
      <c r="D137" s="401"/>
      <c r="E137" s="401"/>
      <c r="F137" s="401"/>
      <c r="G137" s="402"/>
    </row>
    <row r="138" spans="1:7" ht="14.25" hidden="1" customHeight="1" outlineLevel="2" x14ac:dyDescent="0.35">
      <c r="A138" s="7"/>
      <c r="B138" s="8"/>
      <c r="C138" s="51" t="s">
        <v>21</v>
      </c>
      <c r="D138" s="8"/>
      <c r="E138" s="9"/>
      <c r="F138" s="9"/>
      <c r="G138" s="9"/>
    </row>
    <row r="139" spans="1:7" ht="14.25" hidden="1" customHeight="1" outlineLevel="2" x14ac:dyDescent="0.35">
      <c r="A139" s="7" t="s">
        <v>219</v>
      </c>
      <c r="B139" s="8"/>
      <c r="C139" s="51" t="s">
        <v>104</v>
      </c>
      <c r="D139" s="8"/>
      <c r="E139" s="9"/>
      <c r="F139" s="58">
        <v>38434</v>
      </c>
      <c r="G139" s="58">
        <v>66100</v>
      </c>
    </row>
    <row r="140" spans="1:7" ht="14.25" hidden="1" customHeight="1" outlineLevel="2" x14ac:dyDescent="0.35">
      <c r="A140" s="7"/>
      <c r="B140" s="8"/>
      <c r="C140" s="53" t="s">
        <v>106</v>
      </c>
      <c r="D140" s="54"/>
      <c r="E140" s="55"/>
      <c r="F140" s="57">
        <v>19928</v>
      </c>
      <c r="G140" s="57">
        <v>34273</v>
      </c>
    </row>
    <row r="141" spans="1:7" ht="25.5" hidden="1" customHeight="1" outlineLevel="3" x14ac:dyDescent="0.35">
      <c r="A141" s="7" t="s">
        <v>220</v>
      </c>
      <c r="B141" s="8" t="s">
        <v>221</v>
      </c>
      <c r="C141" s="39" t="s">
        <v>222</v>
      </c>
      <c r="D141" s="8" t="s">
        <v>112</v>
      </c>
      <c r="E141" s="70">
        <v>11.3261783</v>
      </c>
      <c r="F141" s="58">
        <v>5836</v>
      </c>
      <c r="G141" s="58">
        <v>66100</v>
      </c>
    </row>
    <row r="142" spans="1:7" ht="14.25" hidden="1" customHeight="1" outlineLevel="2" collapsed="1" x14ac:dyDescent="0.35">
      <c r="A142" s="7" t="s">
        <v>223</v>
      </c>
      <c r="B142" s="8"/>
      <c r="C142" s="51" t="s">
        <v>107</v>
      </c>
      <c r="D142" s="8"/>
      <c r="E142" s="9"/>
      <c r="F142" s="58">
        <v>35107</v>
      </c>
      <c r="G142" s="58">
        <v>60378</v>
      </c>
    </row>
    <row r="143" spans="1:7" ht="14.25" hidden="1" customHeight="1" outlineLevel="2" x14ac:dyDescent="0.35">
      <c r="A143" s="7"/>
      <c r="B143" s="8"/>
      <c r="C143" s="53" t="s">
        <v>108</v>
      </c>
      <c r="D143" s="54"/>
      <c r="E143" s="55"/>
      <c r="F143" s="57">
        <v>11482</v>
      </c>
      <c r="G143" s="57">
        <v>19747</v>
      </c>
    </row>
    <row r="144" spans="1:7" ht="25.5" hidden="1" customHeight="1" outlineLevel="3" x14ac:dyDescent="0.35">
      <c r="A144" s="7" t="s">
        <v>224</v>
      </c>
      <c r="B144" s="8" t="s">
        <v>225</v>
      </c>
      <c r="C144" s="39" t="s">
        <v>226</v>
      </c>
      <c r="D144" s="8" t="s">
        <v>139</v>
      </c>
      <c r="E144" s="70">
        <v>0.4430308</v>
      </c>
      <c r="F144" s="58">
        <v>9675</v>
      </c>
      <c r="G144" s="58">
        <v>4286</v>
      </c>
    </row>
    <row r="145" spans="1:7" ht="14.25" hidden="1" customHeight="1" outlineLevel="3" x14ac:dyDescent="0.35">
      <c r="A145" s="7"/>
      <c r="B145" s="8"/>
      <c r="C145" s="86" t="s">
        <v>143</v>
      </c>
      <c r="D145" s="54" t="s">
        <v>112</v>
      </c>
      <c r="E145" s="72">
        <v>0.4430308</v>
      </c>
      <c r="F145" s="57">
        <v>3353</v>
      </c>
      <c r="G145" s="57">
        <v>1485</v>
      </c>
    </row>
    <row r="146" spans="1:7" ht="25.5" hidden="1" customHeight="1" outlineLevel="3" x14ac:dyDescent="0.35">
      <c r="A146" s="7" t="s">
        <v>227</v>
      </c>
      <c r="B146" s="8" t="s">
        <v>228</v>
      </c>
      <c r="C146" s="39" t="s">
        <v>229</v>
      </c>
      <c r="D146" s="8" t="s">
        <v>139</v>
      </c>
      <c r="E146" s="70">
        <v>0.17335990000000001</v>
      </c>
      <c r="F146" s="60">
        <v>531</v>
      </c>
      <c r="G146" s="60">
        <v>92</v>
      </c>
    </row>
    <row r="147" spans="1:7" ht="25.5" hidden="1" customHeight="1" outlineLevel="3" x14ac:dyDescent="0.35">
      <c r="A147" s="7" t="s">
        <v>230</v>
      </c>
      <c r="B147" s="8" t="s">
        <v>141</v>
      </c>
      <c r="C147" s="39" t="s">
        <v>142</v>
      </c>
      <c r="D147" s="8" t="s">
        <v>139</v>
      </c>
      <c r="E147" s="70">
        <v>3.8139172000000001</v>
      </c>
      <c r="F147" s="58">
        <v>14570</v>
      </c>
      <c r="G147" s="58">
        <v>55569</v>
      </c>
    </row>
    <row r="148" spans="1:7" ht="14.25" hidden="1" customHeight="1" outlineLevel="3" x14ac:dyDescent="0.35">
      <c r="A148" s="7"/>
      <c r="B148" s="8"/>
      <c r="C148" s="87" t="s">
        <v>143</v>
      </c>
      <c r="D148" s="54" t="s">
        <v>112</v>
      </c>
      <c r="E148" s="72">
        <v>3.8139172000000001</v>
      </c>
      <c r="F148" s="57">
        <v>4788</v>
      </c>
      <c r="G148" s="57">
        <v>18261</v>
      </c>
    </row>
    <row r="149" spans="1:7" ht="14.25" hidden="1" customHeight="1" outlineLevel="3" x14ac:dyDescent="0.35">
      <c r="A149" s="7" t="s">
        <v>231</v>
      </c>
      <c r="B149" s="8" t="s">
        <v>232</v>
      </c>
      <c r="C149" s="39" t="s">
        <v>233</v>
      </c>
      <c r="D149" s="8" t="s">
        <v>139</v>
      </c>
      <c r="E149" s="70">
        <v>4.3147346000000004</v>
      </c>
      <c r="F149" s="60">
        <v>100</v>
      </c>
      <c r="G149" s="60">
        <v>431</v>
      </c>
    </row>
    <row r="150" spans="1:7" ht="14.25" hidden="1" customHeight="1" outlineLevel="2" collapsed="1" x14ac:dyDescent="0.35">
      <c r="A150" s="7" t="s">
        <v>234</v>
      </c>
      <c r="B150" s="8"/>
      <c r="C150" s="51" t="s">
        <v>109</v>
      </c>
      <c r="D150" s="8"/>
      <c r="E150" s="9"/>
      <c r="F150" s="58">
        <v>14381</v>
      </c>
      <c r="G150" s="58">
        <v>24733</v>
      </c>
    </row>
    <row r="151" spans="1:7" ht="37.5" hidden="1" customHeight="1" outlineLevel="3" x14ac:dyDescent="0.35">
      <c r="A151" s="7" t="s">
        <v>235</v>
      </c>
      <c r="B151" s="8" t="s">
        <v>236</v>
      </c>
      <c r="C151" s="39" t="s">
        <v>237</v>
      </c>
      <c r="D151" s="8" t="s">
        <v>238</v>
      </c>
      <c r="E151" s="68">
        <v>3.2161000000000002E-2</v>
      </c>
      <c r="F151" s="58">
        <v>10602</v>
      </c>
      <c r="G151" s="60">
        <v>341</v>
      </c>
    </row>
    <row r="152" spans="1:7" ht="38.25" hidden="1" customHeight="1" outlineLevel="3" x14ac:dyDescent="0.35">
      <c r="A152" s="7" t="s">
        <v>239</v>
      </c>
      <c r="B152" s="8" t="s">
        <v>240</v>
      </c>
      <c r="C152" s="39" t="s">
        <v>241</v>
      </c>
      <c r="D152" s="8" t="s">
        <v>160</v>
      </c>
      <c r="E152" s="70">
        <v>8.5991999999999996E-3</v>
      </c>
      <c r="F152" s="52">
        <v>1155682</v>
      </c>
      <c r="G152" s="58">
        <v>9938</v>
      </c>
    </row>
    <row r="153" spans="1:7" ht="26.25" hidden="1" customHeight="1" outlineLevel="3" x14ac:dyDescent="0.35">
      <c r="A153" s="7" t="s">
        <v>242</v>
      </c>
      <c r="B153" s="8" t="s">
        <v>243</v>
      </c>
      <c r="C153" s="39" t="s">
        <v>244</v>
      </c>
      <c r="D153" s="8" t="s">
        <v>130</v>
      </c>
      <c r="E153" s="70">
        <v>1.7714E-3</v>
      </c>
      <c r="F153" s="58">
        <v>117770</v>
      </c>
      <c r="G153" s="60">
        <v>209</v>
      </c>
    </row>
    <row r="154" spans="1:7" ht="14.25" hidden="1" customHeight="1" outlineLevel="3" x14ac:dyDescent="0.35">
      <c r="A154" s="7" t="s">
        <v>245</v>
      </c>
      <c r="B154" s="8" t="s">
        <v>246</v>
      </c>
      <c r="C154" s="39" t="s">
        <v>247</v>
      </c>
      <c r="D154" s="8" t="s">
        <v>160</v>
      </c>
      <c r="E154" s="70">
        <v>6.8793999999999999E-3</v>
      </c>
      <c r="F154" s="58">
        <v>954056</v>
      </c>
      <c r="G154" s="58">
        <v>6563</v>
      </c>
    </row>
    <row r="155" spans="1:7" ht="14.25" hidden="1" customHeight="1" outlineLevel="3" x14ac:dyDescent="0.35">
      <c r="A155" s="7" t="s">
        <v>248</v>
      </c>
      <c r="B155" s="8" t="s">
        <v>249</v>
      </c>
      <c r="C155" s="39" t="s">
        <v>250</v>
      </c>
      <c r="D155" s="8" t="s">
        <v>130</v>
      </c>
      <c r="E155" s="68">
        <v>3.353688</v>
      </c>
      <c r="F155" s="60">
        <v>615</v>
      </c>
      <c r="G155" s="58">
        <v>2063</v>
      </c>
    </row>
    <row r="156" spans="1:7" ht="14.25" hidden="1" customHeight="1" outlineLevel="3" x14ac:dyDescent="0.35">
      <c r="A156" s="7" t="s">
        <v>251</v>
      </c>
      <c r="B156" s="8" t="s">
        <v>252</v>
      </c>
      <c r="C156" s="39" t="s">
        <v>253</v>
      </c>
      <c r="D156" s="8" t="s">
        <v>171</v>
      </c>
      <c r="E156" s="70">
        <v>1.0147056000000001</v>
      </c>
      <c r="F156" s="60">
        <v>242</v>
      </c>
      <c r="G156" s="60">
        <v>246</v>
      </c>
    </row>
    <row r="157" spans="1:7" ht="14.25" hidden="1" customHeight="1" outlineLevel="3" x14ac:dyDescent="0.35">
      <c r="A157" s="7" t="s">
        <v>254</v>
      </c>
      <c r="B157" s="8" t="s">
        <v>255</v>
      </c>
      <c r="C157" s="39" t="s">
        <v>256</v>
      </c>
      <c r="D157" s="8" t="s">
        <v>160</v>
      </c>
      <c r="E157" s="70">
        <v>5.3319999999999995E-4</v>
      </c>
      <c r="F157" s="58">
        <v>754778</v>
      </c>
      <c r="G157" s="60">
        <v>402</v>
      </c>
    </row>
    <row r="158" spans="1:7" ht="14.25" hidden="1" customHeight="1" outlineLevel="3" x14ac:dyDescent="0.35">
      <c r="A158" s="7" t="s">
        <v>257</v>
      </c>
      <c r="B158" s="8" t="s">
        <v>258</v>
      </c>
      <c r="C158" s="39" t="s">
        <v>259</v>
      </c>
      <c r="D158" s="8" t="s">
        <v>160</v>
      </c>
      <c r="E158" s="70">
        <v>1.0319000000000001E-3</v>
      </c>
      <c r="F158" s="52">
        <v>1027431</v>
      </c>
      <c r="G158" s="58">
        <v>1060</v>
      </c>
    </row>
    <row r="159" spans="1:7" ht="25.5" hidden="1" customHeight="1" outlineLevel="3" x14ac:dyDescent="0.35">
      <c r="A159" s="7" t="s">
        <v>260</v>
      </c>
      <c r="B159" s="8" t="s">
        <v>261</v>
      </c>
      <c r="C159" s="39" t="s">
        <v>262</v>
      </c>
      <c r="D159" s="8" t="s">
        <v>171</v>
      </c>
      <c r="E159" s="68">
        <v>0.68793599999999999</v>
      </c>
      <c r="F159" s="58">
        <v>2236</v>
      </c>
      <c r="G159" s="58">
        <v>1538</v>
      </c>
    </row>
    <row r="160" spans="1:7" ht="25.5" hidden="1" customHeight="1" outlineLevel="3" x14ac:dyDescent="0.35">
      <c r="A160" s="7" t="s">
        <v>263</v>
      </c>
      <c r="B160" s="8" t="s">
        <v>169</v>
      </c>
      <c r="C160" s="39" t="s">
        <v>170</v>
      </c>
      <c r="D160" s="8" t="s">
        <v>171</v>
      </c>
      <c r="E160" s="70">
        <v>5.1595200000000001E-2</v>
      </c>
      <c r="F160" s="58">
        <v>2146</v>
      </c>
      <c r="G160" s="60">
        <v>111</v>
      </c>
    </row>
    <row r="161" spans="1:7" ht="25.5" hidden="1" customHeight="1" outlineLevel="3" x14ac:dyDescent="0.35">
      <c r="A161" s="7" t="s">
        <v>264</v>
      </c>
      <c r="B161" s="8" t="s">
        <v>265</v>
      </c>
      <c r="C161" s="39" t="s">
        <v>266</v>
      </c>
      <c r="D161" s="8" t="s">
        <v>160</v>
      </c>
      <c r="E161" s="70">
        <v>3.3365000000000001E-3</v>
      </c>
      <c r="F161" s="58">
        <v>605350</v>
      </c>
      <c r="G161" s="58">
        <v>2020</v>
      </c>
    </row>
    <row r="162" spans="1:7" ht="14.25" hidden="1" customHeight="1" outlineLevel="3" x14ac:dyDescent="0.35">
      <c r="A162" s="7" t="s">
        <v>267</v>
      </c>
      <c r="B162" s="8" t="s">
        <v>173</v>
      </c>
      <c r="C162" s="39" t="s">
        <v>174</v>
      </c>
      <c r="D162" s="8" t="s">
        <v>171</v>
      </c>
      <c r="E162" s="70">
        <v>1.7198399999999999E-2</v>
      </c>
      <c r="F162" s="60">
        <v>861</v>
      </c>
      <c r="G162" s="60">
        <v>15</v>
      </c>
    </row>
    <row r="163" spans="1:7" ht="14.25" hidden="1" customHeight="1" outlineLevel="3" x14ac:dyDescent="0.35">
      <c r="A163" s="7" t="s">
        <v>268</v>
      </c>
      <c r="B163" s="8" t="s">
        <v>269</v>
      </c>
      <c r="C163" s="39" t="s">
        <v>270</v>
      </c>
      <c r="D163" s="8" t="s">
        <v>160</v>
      </c>
      <c r="E163" s="68">
        <v>1.7200000000000001E-4</v>
      </c>
      <c r="F163" s="52">
        <v>1352536</v>
      </c>
      <c r="G163" s="60">
        <v>233</v>
      </c>
    </row>
    <row r="164" spans="1:7" ht="5.85" customHeight="1" outlineLevel="1" collapsed="1" x14ac:dyDescent="0.35">
      <c r="A164" s="31"/>
      <c r="B164" s="32"/>
      <c r="C164" s="32"/>
      <c r="D164" s="32"/>
      <c r="E164" s="32"/>
      <c r="F164" s="32"/>
      <c r="G164" s="33"/>
    </row>
    <row r="165" spans="1:7" ht="27.75" customHeight="1" outlineLevel="1" x14ac:dyDescent="0.35">
      <c r="A165" s="61">
        <v>7</v>
      </c>
      <c r="B165" s="23" t="s">
        <v>22</v>
      </c>
      <c r="C165" s="37" t="s">
        <v>271</v>
      </c>
      <c r="D165" s="23" t="s">
        <v>218</v>
      </c>
      <c r="E165" s="88">
        <v>1.122196</v>
      </c>
      <c r="F165" s="63">
        <v>125895</v>
      </c>
      <c r="G165" s="63">
        <v>141279</v>
      </c>
    </row>
    <row r="166" spans="1:7" ht="13.15" outlineLevel="1" x14ac:dyDescent="0.35">
      <c r="A166" s="64"/>
      <c r="B166" s="65" t="s">
        <v>116</v>
      </c>
      <c r="C166" s="400"/>
      <c r="D166" s="401"/>
      <c r="E166" s="401"/>
      <c r="F166" s="401"/>
      <c r="G166" s="402"/>
    </row>
    <row r="167" spans="1:7" ht="14.25" hidden="1" customHeight="1" outlineLevel="2" x14ac:dyDescent="0.35">
      <c r="A167" s="7"/>
      <c r="B167" s="8"/>
      <c r="C167" s="51" t="s">
        <v>23</v>
      </c>
      <c r="D167" s="8"/>
      <c r="E167" s="9"/>
      <c r="F167" s="9"/>
      <c r="G167" s="9"/>
    </row>
    <row r="168" spans="1:7" ht="14.25" hidden="1" customHeight="1" outlineLevel="2" x14ac:dyDescent="0.35">
      <c r="A168" s="7" t="s">
        <v>272</v>
      </c>
      <c r="B168" s="8"/>
      <c r="C168" s="51" t="s">
        <v>104</v>
      </c>
      <c r="D168" s="8"/>
      <c r="E168" s="9"/>
      <c r="F168" s="58">
        <v>88798</v>
      </c>
      <c r="G168" s="58">
        <v>99649</v>
      </c>
    </row>
    <row r="169" spans="1:7" ht="14.25" hidden="1" customHeight="1" outlineLevel="2" x14ac:dyDescent="0.35">
      <c r="A169" s="7"/>
      <c r="B169" s="8"/>
      <c r="C169" s="53" t="s">
        <v>106</v>
      </c>
      <c r="D169" s="54"/>
      <c r="E169" s="55"/>
      <c r="F169" s="57">
        <v>46049</v>
      </c>
      <c r="G169" s="57">
        <v>51676</v>
      </c>
    </row>
    <row r="170" spans="1:7" ht="25.5" hidden="1" customHeight="1" outlineLevel="3" x14ac:dyDescent="0.35">
      <c r="A170" s="7" t="s">
        <v>273</v>
      </c>
      <c r="B170" s="8" t="s">
        <v>274</v>
      </c>
      <c r="C170" s="39" t="s">
        <v>275</v>
      </c>
      <c r="D170" s="8" t="s">
        <v>112</v>
      </c>
      <c r="E170" s="70">
        <v>17.721719199999999</v>
      </c>
      <c r="F170" s="58">
        <v>5623</v>
      </c>
      <c r="G170" s="58">
        <v>99649</v>
      </c>
    </row>
    <row r="171" spans="1:7" ht="14.25" hidden="1" customHeight="1" outlineLevel="2" collapsed="1" x14ac:dyDescent="0.35">
      <c r="A171" s="7" t="s">
        <v>276</v>
      </c>
      <c r="B171" s="8"/>
      <c r="C171" s="51" t="s">
        <v>107</v>
      </c>
      <c r="D171" s="8"/>
      <c r="E171" s="9"/>
      <c r="F171" s="58">
        <v>25410</v>
      </c>
      <c r="G171" s="58">
        <v>28515</v>
      </c>
    </row>
    <row r="172" spans="1:7" ht="14.25" hidden="1" customHeight="1" outlineLevel="2" x14ac:dyDescent="0.35">
      <c r="A172" s="7"/>
      <c r="B172" s="8"/>
      <c r="C172" s="53" t="s">
        <v>108</v>
      </c>
      <c r="D172" s="54"/>
      <c r="E172" s="55"/>
      <c r="F172" s="57">
        <v>8264</v>
      </c>
      <c r="G172" s="57">
        <v>9274</v>
      </c>
    </row>
    <row r="173" spans="1:7" ht="25.5" hidden="1" customHeight="1" outlineLevel="3" x14ac:dyDescent="0.35">
      <c r="A173" s="7" t="s">
        <v>277</v>
      </c>
      <c r="B173" s="8" t="s">
        <v>228</v>
      </c>
      <c r="C173" s="39" t="s">
        <v>229</v>
      </c>
      <c r="D173" s="8" t="s">
        <v>139</v>
      </c>
      <c r="E173" s="70">
        <v>0.72897849999999997</v>
      </c>
      <c r="F173" s="60">
        <v>531</v>
      </c>
      <c r="G173" s="60">
        <v>387</v>
      </c>
    </row>
    <row r="174" spans="1:7" ht="25.5" hidden="1" customHeight="1" outlineLevel="3" x14ac:dyDescent="0.35">
      <c r="A174" s="7" t="s">
        <v>278</v>
      </c>
      <c r="B174" s="8" t="s">
        <v>141</v>
      </c>
      <c r="C174" s="39" t="s">
        <v>142</v>
      </c>
      <c r="D174" s="8" t="s">
        <v>139</v>
      </c>
      <c r="E174" s="70">
        <v>1.7696582000000001</v>
      </c>
      <c r="F174" s="58">
        <v>14570</v>
      </c>
      <c r="G174" s="58">
        <v>25784</v>
      </c>
    </row>
    <row r="175" spans="1:7" ht="14.25" hidden="1" customHeight="1" outlineLevel="3" x14ac:dyDescent="0.35">
      <c r="A175" s="7"/>
      <c r="B175" s="8"/>
      <c r="C175" s="89" t="s">
        <v>143</v>
      </c>
      <c r="D175" s="54" t="s">
        <v>112</v>
      </c>
      <c r="E175" s="72">
        <v>1.7696582000000001</v>
      </c>
      <c r="F175" s="57">
        <v>4788</v>
      </c>
      <c r="G175" s="57">
        <v>8473</v>
      </c>
    </row>
    <row r="176" spans="1:7" ht="14.25" hidden="1" customHeight="1" outlineLevel="3" x14ac:dyDescent="0.35">
      <c r="A176" s="7" t="s">
        <v>279</v>
      </c>
      <c r="B176" s="8" t="s">
        <v>145</v>
      </c>
      <c r="C176" s="39" t="s">
        <v>146</v>
      </c>
      <c r="D176" s="8" t="s">
        <v>139</v>
      </c>
      <c r="E176" s="70">
        <v>0.2388033</v>
      </c>
      <c r="F176" s="58">
        <v>9462</v>
      </c>
      <c r="G176" s="58">
        <v>2260</v>
      </c>
    </row>
    <row r="177" spans="1:7" ht="14.25" hidden="1" customHeight="1" outlineLevel="3" x14ac:dyDescent="0.35">
      <c r="A177" s="7"/>
      <c r="B177" s="8"/>
      <c r="C177" s="90" t="s">
        <v>143</v>
      </c>
      <c r="D177" s="54" t="s">
        <v>112</v>
      </c>
      <c r="E177" s="72">
        <v>0.2388033</v>
      </c>
      <c r="F177" s="57">
        <v>3353</v>
      </c>
      <c r="G177" s="75">
        <v>801</v>
      </c>
    </row>
    <row r="178" spans="1:7" ht="14.25" hidden="1" customHeight="1" outlineLevel="3" x14ac:dyDescent="0.35">
      <c r="A178" s="7" t="s">
        <v>280</v>
      </c>
      <c r="B178" s="8" t="s">
        <v>232</v>
      </c>
      <c r="C178" s="39" t="s">
        <v>233</v>
      </c>
      <c r="D178" s="8" t="s">
        <v>139</v>
      </c>
      <c r="E178" s="70">
        <v>0.84209590000000001</v>
      </c>
      <c r="F178" s="60">
        <v>100</v>
      </c>
      <c r="G178" s="60">
        <v>84</v>
      </c>
    </row>
    <row r="179" spans="1:7" ht="14.25" hidden="1" customHeight="1" outlineLevel="2" collapsed="1" x14ac:dyDescent="0.35">
      <c r="A179" s="7" t="s">
        <v>281</v>
      </c>
      <c r="B179" s="8"/>
      <c r="C179" s="51" t="s">
        <v>109</v>
      </c>
      <c r="D179" s="8"/>
      <c r="E179" s="9"/>
      <c r="F179" s="58">
        <v>11687</v>
      </c>
      <c r="G179" s="58">
        <v>13115</v>
      </c>
    </row>
    <row r="180" spans="1:7" ht="37.5" hidden="1" customHeight="1" outlineLevel="3" x14ac:dyDescent="0.35">
      <c r="A180" s="7" t="s">
        <v>282</v>
      </c>
      <c r="B180" s="8" t="s">
        <v>236</v>
      </c>
      <c r="C180" s="39" t="s">
        <v>237</v>
      </c>
      <c r="D180" s="8" t="s">
        <v>238</v>
      </c>
      <c r="E180" s="70">
        <v>2.09851E-2</v>
      </c>
      <c r="F180" s="58">
        <v>10602</v>
      </c>
      <c r="G180" s="60">
        <v>222</v>
      </c>
    </row>
    <row r="181" spans="1:7" ht="38.25" hidden="1" customHeight="1" outlineLevel="3" x14ac:dyDescent="0.35">
      <c r="A181" s="7" t="s">
        <v>283</v>
      </c>
      <c r="B181" s="8" t="s">
        <v>240</v>
      </c>
      <c r="C181" s="39" t="s">
        <v>241</v>
      </c>
      <c r="D181" s="8" t="s">
        <v>160</v>
      </c>
      <c r="E181" s="70">
        <v>1.122E-4</v>
      </c>
      <c r="F181" s="52">
        <v>1155682</v>
      </c>
      <c r="G181" s="60">
        <v>130</v>
      </c>
    </row>
    <row r="182" spans="1:7" ht="26.25" hidden="1" customHeight="1" outlineLevel="3" x14ac:dyDescent="0.35">
      <c r="A182" s="7" t="s">
        <v>284</v>
      </c>
      <c r="B182" s="8" t="s">
        <v>243</v>
      </c>
      <c r="C182" s="39" t="s">
        <v>244</v>
      </c>
      <c r="D182" s="8" t="s">
        <v>130</v>
      </c>
      <c r="E182" s="70">
        <v>1.1559000000000001E-3</v>
      </c>
      <c r="F182" s="58">
        <v>117770</v>
      </c>
      <c r="G182" s="60">
        <v>136</v>
      </c>
    </row>
    <row r="183" spans="1:7" ht="14.25" hidden="1" customHeight="1" outlineLevel="3" x14ac:dyDescent="0.35">
      <c r="A183" s="7" t="s">
        <v>285</v>
      </c>
      <c r="B183" s="8" t="s">
        <v>246</v>
      </c>
      <c r="C183" s="39" t="s">
        <v>247</v>
      </c>
      <c r="D183" s="8" t="s">
        <v>160</v>
      </c>
      <c r="E183" s="70">
        <v>3.3666E-3</v>
      </c>
      <c r="F183" s="58">
        <v>954056</v>
      </c>
      <c r="G183" s="58">
        <v>3212</v>
      </c>
    </row>
    <row r="184" spans="1:7" ht="14.25" hidden="1" customHeight="1" outlineLevel="3" x14ac:dyDescent="0.35">
      <c r="A184" s="7" t="s">
        <v>286</v>
      </c>
      <c r="B184" s="8" t="s">
        <v>249</v>
      </c>
      <c r="C184" s="39" t="s">
        <v>250</v>
      </c>
      <c r="D184" s="8" t="s">
        <v>130</v>
      </c>
      <c r="E184" s="68">
        <v>0.56109799999999999</v>
      </c>
      <c r="F184" s="60">
        <v>615</v>
      </c>
      <c r="G184" s="60">
        <v>345</v>
      </c>
    </row>
    <row r="185" spans="1:7" ht="14.25" hidden="1" customHeight="1" outlineLevel="3" x14ac:dyDescent="0.35">
      <c r="A185" s="7" t="s">
        <v>287</v>
      </c>
      <c r="B185" s="8" t="s">
        <v>252</v>
      </c>
      <c r="C185" s="39" t="s">
        <v>253</v>
      </c>
      <c r="D185" s="8" t="s">
        <v>171</v>
      </c>
      <c r="E185" s="70">
        <v>0.16832939999999999</v>
      </c>
      <c r="F185" s="60">
        <v>242</v>
      </c>
      <c r="G185" s="60">
        <v>41</v>
      </c>
    </row>
    <row r="186" spans="1:7" ht="14.25" hidden="1" customHeight="1" outlineLevel="3" x14ac:dyDescent="0.35">
      <c r="A186" s="7" t="s">
        <v>288</v>
      </c>
      <c r="B186" s="8" t="s">
        <v>255</v>
      </c>
      <c r="C186" s="39" t="s">
        <v>256</v>
      </c>
      <c r="D186" s="8" t="s">
        <v>160</v>
      </c>
      <c r="E186" s="70">
        <v>3.479E-4</v>
      </c>
      <c r="F186" s="58">
        <v>754778</v>
      </c>
      <c r="G186" s="60">
        <v>263</v>
      </c>
    </row>
    <row r="187" spans="1:7" ht="14.25" hidden="1" customHeight="1" outlineLevel="3" x14ac:dyDescent="0.35">
      <c r="A187" s="7" t="s">
        <v>289</v>
      </c>
      <c r="B187" s="8" t="s">
        <v>258</v>
      </c>
      <c r="C187" s="39" t="s">
        <v>259</v>
      </c>
      <c r="D187" s="8" t="s">
        <v>160</v>
      </c>
      <c r="E187" s="70">
        <v>6.7330000000000005E-4</v>
      </c>
      <c r="F187" s="52">
        <v>1027431</v>
      </c>
      <c r="G187" s="60">
        <v>692</v>
      </c>
    </row>
    <row r="188" spans="1:7" ht="25.5" hidden="1" customHeight="1" outlineLevel="3" x14ac:dyDescent="0.35">
      <c r="A188" s="7" t="s">
        <v>290</v>
      </c>
      <c r="B188" s="8" t="s">
        <v>261</v>
      </c>
      <c r="C188" s="39" t="s">
        <v>262</v>
      </c>
      <c r="D188" s="8" t="s">
        <v>171</v>
      </c>
      <c r="E188" s="70">
        <v>2.9177095999999998</v>
      </c>
      <c r="F188" s="58">
        <v>2236</v>
      </c>
      <c r="G188" s="58">
        <v>6524</v>
      </c>
    </row>
    <row r="189" spans="1:7" ht="25.5" hidden="1" customHeight="1" outlineLevel="3" x14ac:dyDescent="0.35">
      <c r="A189" s="7" t="s">
        <v>291</v>
      </c>
      <c r="B189" s="8" t="s">
        <v>169</v>
      </c>
      <c r="C189" s="39" t="s">
        <v>170</v>
      </c>
      <c r="D189" s="8" t="s">
        <v>171</v>
      </c>
      <c r="E189" s="70">
        <v>3.3665899999999999E-2</v>
      </c>
      <c r="F189" s="58">
        <v>2146</v>
      </c>
      <c r="G189" s="60">
        <v>72</v>
      </c>
    </row>
    <row r="190" spans="1:7" ht="25.5" hidden="1" customHeight="1" outlineLevel="3" x14ac:dyDescent="0.35">
      <c r="A190" s="7" t="s">
        <v>292</v>
      </c>
      <c r="B190" s="8" t="s">
        <v>265</v>
      </c>
      <c r="C190" s="39" t="s">
        <v>266</v>
      </c>
      <c r="D190" s="8" t="s">
        <v>160</v>
      </c>
      <c r="E190" s="70">
        <v>2.1771E-3</v>
      </c>
      <c r="F190" s="58">
        <v>605350</v>
      </c>
      <c r="G190" s="58">
        <v>1318</v>
      </c>
    </row>
    <row r="191" spans="1:7" ht="14.25" hidden="1" customHeight="1" outlineLevel="3" x14ac:dyDescent="0.35">
      <c r="A191" s="7" t="s">
        <v>293</v>
      </c>
      <c r="B191" s="8" t="s">
        <v>173</v>
      </c>
      <c r="C191" s="39" t="s">
        <v>174</v>
      </c>
      <c r="D191" s="8" t="s">
        <v>171</v>
      </c>
      <c r="E191" s="68">
        <v>1.1221999999999999E-2</v>
      </c>
      <c r="F191" s="60">
        <v>861</v>
      </c>
      <c r="G191" s="60">
        <v>10</v>
      </c>
    </row>
    <row r="192" spans="1:7" ht="14.25" hidden="1" customHeight="1" outlineLevel="3" x14ac:dyDescent="0.35">
      <c r="A192" s="7" t="s">
        <v>294</v>
      </c>
      <c r="B192" s="8" t="s">
        <v>269</v>
      </c>
      <c r="C192" s="39" t="s">
        <v>270</v>
      </c>
      <c r="D192" s="8" t="s">
        <v>160</v>
      </c>
      <c r="E192" s="70">
        <v>1.122E-4</v>
      </c>
      <c r="F192" s="52">
        <v>1352536</v>
      </c>
      <c r="G192" s="60">
        <v>152</v>
      </c>
    </row>
    <row r="193" spans="1:7" ht="5.85" customHeight="1" outlineLevel="1" collapsed="1" x14ac:dyDescent="0.35">
      <c r="A193" s="31"/>
      <c r="B193" s="32"/>
      <c r="C193" s="32"/>
      <c r="D193" s="32"/>
      <c r="E193" s="32"/>
      <c r="F193" s="32"/>
      <c r="G193" s="33"/>
    </row>
    <row r="194" spans="1:7" ht="27.75" customHeight="1" outlineLevel="1" x14ac:dyDescent="0.35">
      <c r="A194" s="61">
        <v>8</v>
      </c>
      <c r="B194" s="23" t="s">
        <v>24</v>
      </c>
      <c r="C194" s="37" t="s">
        <v>295</v>
      </c>
      <c r="D194" s="23" t="s">
        <v>160</v>
      </c>
      <c r="E194" s="88">
        <v>2.8420359999999998</v>
      </c>
      <c r="F194" s="63">
        <v>406704</v>
      </c>
      <c r="G194" s="91">
        <v>1155867</v>
      </c>
    </row>
    <row r="195" spans="1:7" ht="5.85" customHeight="1" outlineLevel="1" x14ac:dyDescent="0.35">
      <c r="A195" s="31"/>
      <c r="B195" s="32"/>
      <c r="C195" s="32"/>
      <c r="D195" s="32"/>
      <c r="E195" s="32"/>
      <c r="F195" s="32"/>
      <c r="G195" s="33"/>
    </row>
    <row r="196" spans="1:7" ht="27.75" customHeight="1" outlineLevel="1" x14ac:dyDescent="0.35">
      <c r="A196" s="61">
        <v>9</v>
      </c>
      <c r="B196" s="23" t="s">
        <v>25</v>
      </c>
      <c r="C196" s="37" t="s">
        <v>296</v>
      </c>
      <c r="D196" s="23" t="s">
        <v>218</v>
      </c>
      <c r="E196" s="88">
        <v>7.4323540000000001</v>
      </c>
      <c r="F196" s="63">
        <v>262971</v>
      </c>
      <c r="G196" s="91">
        <v>1954494</v>
      </c>
    </row>
    <row r="197" spans="1:7" ht="13.15" outlineLevel="1" x14ac:dyDescent="0.35">
      <c r="A197" s="64"/>
      <c r="B197" s="65" t="s">
        <v>116</v>
      </c>
      <c r="C197" s="400"/>
      <c r="D197" s="401"/>
      <c r="E197" s="401"/>
      <c r="F197" s="401"/>
      <c r="G197" s="402"/>
    </row>
    <row r="198" spans="1:7" ht="14.25" hidden="1" customHeight="1" outlineLevel="2" x14ac:dyDescent="0.35">
      <c r="A198" s="7"/>
      <c r="B198" s="8"/>
      <c r="C198" s="51" t="s">
        <v>26</v>
      </c>
      <c r="D198" s="8"/>
      <c r="E198" s="9"/>
      <c r="F198" s="9"/>
      <c r="G198" s="9"/>
    </row>
    <row r="199" spans="1:7" ht="14.25" hidden="1" customHeight="1" outlineLevel="2" x14ac:dyDescent="0.35">
      <c r="A199" s="7" t="s">
        <v>297</v>
      </c>
      <c r="B199" s="8"/>
      <c r="C199" s="51" t="s">
        <v>104</v>
      </c>
      <c r="D199" s="8"/>
      <c r="E199" s="9"/>
      <c r="F199" s="58">
        <v>166962</v>
      </c>
      <c r="G199" s="52">
        <v>1240921</v>
      </c>
    </row>
    <row r="200" spans="1:7" ht="14.25" hidden="1" customHeight="1" outlineLevel="2" x14ac:dyDescent="0.35">
      <c r="A200" s="7"/>
      <c r="B200" s="8"/>
      <c r="C200" s="53" t="s">
        <v>106</v>
      </c>
      <c r="D200" s="54"/>
      <c r="E200" s="55"/>
      <c r="F200" s="57">
        <v>86576</v>
      </c>
      <c r="G200" s="57">
        <v>643463</v>
      </c>
    </row>
    <row r="201" spans="1:7" ht="25.5" hidden="1" customHeight="1" outlineLevel="3" x14ac:dyDescent="0.35">
      <c r="A201" s="7" t="s">
        <v>298</v>
      </c>
      <c r="B201" s="8" t="s">
        <v>299</v>
      </c>
      <c r="C201" s="39" t="s">
        <v>300</v>
      </c>
      <c r="D201" s="8" t="s">
        <v>112</v>
      </c>
      <c r="E201" s="70">
        <v>184.7980499</v>
      </c>
      <c r="F201" s="58">
        <v>6715</v>
      </c>
      <c r="G201" s="52">
        <v>1240919</v>
      </c>
    </row>
    <row r="202" spans="1:7" ht="14.25" hidden="1" customHeight="1" outlineLevel="2" collapsed="1" x14ac:dyDescent="0.35">
      <c r="A202" s="7" t="s">
        <v>301</v>
      </c>
      <c r="B202" s="8"/>
      <c r="C202" s="51" t="s">
        <v>107</v>
      </c>
      <c r="D202" s="8"/>
      <c r="E202" s="9"/>
      <c r="F202" s="58">
        <v>56229</v>
      </c>
      <c r="G202" s="58">
        <v>417914</v>
      </c>
    </row>
    <row r="203" spans="1:7" ht="14.25" hidden="1" customHeight="1" outlineLevel="2" x14ac:dyDescent="0.35">
      <c r="A203" s="7"/>
      <c r="B203" s="8"/>
      <c r="C203" s="53" t="s">
        <v>108</v>
      </c>
      <c r="D203" s="54"/>
      <c r="E203" s="55"/>
      <c r="F203" s="57">
        <v>15852</v>
      </c>
      <c r="G203" s="57">
        <v>117818</v>
      </c>
    </row>
    <row r="204" spans="1:7" ht="25.5" hidden="1" customHeight="1" outlineLevel="3" x14ac:dyDescent="0.35">
      <c r="A204" s="7" t="s">
        <v>302</v>
      </c>
      <c r="B204" s="8" t="s">
        <v>228</v>
      </c>
      <c r="C204" s="39" t="s">
        <v>229</v>
      </c>
      <c r="D204" s="8" t="s">
        <v>139</v>
      </c>
      <c r="E204" s="70">
        <v>2.0810591000000001</v>
      </c>
      <c r="F204" s="60">
        <v>531</v>
      </c>
      <c r="G204" s="58">
        <v>1105</v>
      </c>
    </row>
    <row r="205" spans="1:7" ht="14.25" hidden="1" customHeight="1" outlineLevel="3" x14ac:dyDescent="0.35">
      <c r="A205" s="7" t="s">
        <v>303</v>
      </c>
      <c r="B205" s="8" t="s">
        <v>304</v>
      </c>
      <c r="C205" s="39" t="s">
        <v>305</v>
      </c>
      <c r="D205" s="8" t="s">
        <v>139</v>
      </c>
      <c r="E205" s="70">
        <v>0.74918130000000005</v>
      </c>
      <c r="F205" s="60">
        <v>32</v>
      </c>
      <c r="G205" s="60">
        <v>24</v>
      </c>
    </row>
    <row r="206" spans="1:7" ht="37.5" hidden="1" customHeight="1" outlineLevel="3" x14ac:dyDescent="0.35">
      <c r="A206" s="7" t="s">
        <v>306</v>
      </c>
      <c r="B206" s="8" t="s">
        <v>307</v>
      </c>
      <c r="C206" s="39" t="s">
        <v>308</v>
      </c>
      <c r="D206" s="8" t="s">
        <v>139</v>
      </c>
      <c r="E206" s="70">
        <v>25.055951799999999</v>
      </c>
      <c r="F206" s="58">
        <v>14514</v>
      </c>
      <c r="G206" s="58">
        <v>363662</v>
      </c>
    </row>
    <row r="207" spans="1:7" ht="14.25" hidden="1" customHeight="1" outlineLevel="3" x14ac:dyDescent="0.35">
      <c r="A207" s="7"/>
      <c r="B207" s="8"/>
      <c r="C207" s="92" t="s">
        <v>143</v>
      </c>
      <c r="D207" s="54" t="s">
        <v>112</v>
      </c>
      <c r="E207" s="72">
        <v>25.055951799999999</v>
      </c>
      <c r="F207" s="57">
        <v>4007</v>
      </c>
      <c r="G207" s="57">
        <v>100399</v>
      </c>
    </row>
    <row r="208" spans="1:7" ht="14.25" hidden="1" customHeight="1" outlineLevel="3" x14ac:dyDescent="0.35">
      <c r="A208" s="7" t="s">
        <v>309</v>
      </c>
      <c r="B208" s="8" t="s">
        <v>310</v>
      </c>
      <c r="C208" s="39" t="s">
        <v>311</v>
      </c>
      <c r="D208" s="8" t="s">
        <v>139</v>
      </c>
      <c r="E208" s="68">
        <v>1.831332</v>
      </c>
      <c r="F208" s="60">
        <v>55</v>
      </c>
      <c r="G208" s="60">
        <v>101</v>
      </c>
    </row>
    <row r="209" spans="1:7" ht="25.5" hidden="1" customHeight="1" outlineLevel="3" x14ac:dyDescent="0.35">
      <c r="A209" s="7" t="s">
        <v>312</v>
      </c>
      <c r="B209" s="8" t="s">
        <v>313</v>
      </c>
      <c r="C209" s="39" t="s">
        <v>314</v>
      </c>
      <c r="D209" s="8" t="s">
        <v>139</v>
      </c>
      <c r="E209" s="70">
        <v>0.16648470000000001</v>
      </c>
      <c r="F209" s="60">
        <v>301</v>
      </c>
      <c r="G209" s="60">
        <v>50</v>
      </c>
    </row>
    <row r="210" spans="1:7" ht="25.5" hidden="1" customHeight="1" outlineLevel="3" x14ac:dyDescent="0.35">
      <c r="A210" s="7" t="s">
        <v>315</v>
      </c>
      <c r="B210" s="8" t="s">
        <v>141</v>
      </c>
      <c r="C210" s="39" t="s">
        <v>142</v>
      </c>
      <c r="D210" s="8" t="s">
        <v>139</v>
      </c>
      <c r="E210" s="68">
        <v>1.831332</v>
      </c>
      <c r="F210" s="58">
        <v>14570</v>
      </c>
      <c r="G210" s="58">
        <v>26683</v>
      </c>
    </row>
    <row r="211" spans="1:7" ht="14.25" hidden="1" customHeight="1" outlineLevel="3" x14ac:dyDescent="0.35">
      <c r="A211" s="7"/>
      <c r="B211" s="8"/>
      <c r="C211" s="93" t="s">
        <v>143</v>
      </c>
      <c r="D211" s="54" t="s">
        <v>112</v>
      </c>
      <c r="E211" s="74">
        <v>1.831332</v>
      </c>
      <c r="F211" s="57">
        <v>4788</v>
      </c>
      <c r="G211" s="57">
        <v>8768</v>
      </c>
    </row>
    <row r="212" spans="1:7" ht="14.25" hidden="1" customHeight="1" outlineLevel="3" x14ac:dyDescent="0.35">
      <c r="A212" s="7" t="s">
        <v>316</v>
      </c>
      <c r="B212" s="8" t="s">
        <v>145</v>
      </c>
      <c r="C212" s="39" t="s">
        <v>146</v>
      </c>
      <c r="D212" s="8" t="s">
        <v>139</v>
      </c>
      <c r="E212" s="70">
        <v>2.5805132999999998</v>
      </c>
      <c r="F212" s="58">
        <v>9462</v>
      </c>
      <c r="G212" s="58">
        <v>24417</v>
      </c>
    </row>
    <row r="213" spans="1:7" ht="14.25" hidden="1" customHeight="1" outlineLevel="3" x14ac:dyDescent="0.35">
      <c r="A213" s="7"/>
      <c r="B213" s="8"/>
      <c r="C213" s="94" t="s">
        <v>143</v>
      </c>
      <c r="D213" s="54" t="s">
        <v>112</v>
      </c>
      <c r="E213" s="72">
        <v>2.5805132999999998</v>
      </c>
      <c r="F213" s="57">
        <v>3353</v>
      </c>
      <c r="G213" s="57">
        <v>8652</v>
      </c>
    </row>
    <row r="214" spans="1:7" ht="14.25" hidden="1" customHeight="1" outlineLevel="3" x14ac:dyDescent="0.35">
      <c r="A214" s="7" t="s">
        <v>317</v>
      </c>
      <c r="B214" s="8" t="s">
        <v>232</v>
      </c>
      <c r="C214" s="39" t="s">
        <v>233</v>
      </c>
      <c r="D214" s="8" t="s">
        <v>139</v>
      </c>
      <c r="E214" s="70">
        <v>18.646289700000001</v>
      </c>
      <c r="F214" s="60">
        <v>100</v>
      </c>
      <c r="G214" s="58">
        <v>1865</v>
      </c>
    </row>
    <row r="215" spans="1:7" ht="14.25" hidden="1" customHeight="1" outlineLevel="2" collapsed="1" x14ac:dyDescent="0.35">
      <c r="A215" s="7" t="s">
        <v>318</v>
      </c>
      <c r="B215" s="8"/>
      <c r="C215" s="51" t="s">
        <v>109</v>
      </c>
      <c r="D215" s="8"/>
      <c r="E215" s="9"/>
      <c r="F215" s="58">
        <v>39780</v>
      </c>
      <c r="G215" s="58">
        <v>295659</v>
      </c>
    </row>
    <row r="216" spans="1:7" ht="37.5" hidden="1" customHeight="1" outlineLevel="3" x14ac:dyDescent="0.35">
      <c r="A216" s="7" t="s">
        <v>319</v>
      </c>
      <c r="B216" s="8" t="s">
        <v>236</v>
      </c>
      <c r="C216" s="39" t="s">
        <v>237</v>
      </c>
      <c r="D216" s="8" t="s">
        <v>238</v>
      </c>
      <c r="E216" s="68">
        <v>0.138985</v>
      </c>
      <c r="F216" s="58">
        <v>10602</v>
      </c>
      <c r="G216" s="58">
        <v>1474</v>
      </c>
    </row>
    <row r="217" spans="1:7" ht="38.25" hidden="1" customHeight="1" outlineLevel="3" x14ac:dyDescent="0.35">
      <c r="A217" s="7" t="s">
        <v>320</v>
      </c>
      <c r="B217" s="8" t="s">
        <v>240</v>
      </c>
      <c r="C217" s="39" t="s">
        <v>241</v>
      </c>
      <c r="D217" s="8" t="s">
        <v>160</v>
      </c>
      <c r="E217" s="70">
        <v>0.1412147</v>
      </c>
      <c r="F217" s="52">
        <v>1155682</v>
      </c>
      <c r="G217" s="58">
        <v>163199</v>
      </c>
    </row>
    <row r="218" spans="1:7" ht="26.25" hidden="1" customHeight="1" outlineLevel="3" x14ac:dyDescent="0.35">
      <c r="A218" s="7" t="s">
        <v>321</v>
      </c>
      <c r="B218" s="8" t="s">
        <v>243</v>
      </c>
      <c r="C218" s="39" t="s">
        <v>244</v>
      </c>
      <c r="D218" s="8" t="s">
        <v>130</v>
      </c>
      <c r="E218" s="70">
        <v>7.6553000000000003E-3</v>
      </c>
      <c r="F218" s="58">
        <v>117770</v>
      </c>
      <c r="G218" s="60">
        <v>902</v>
      </c>
    </row>
    <row r="219" spans="1:7" ht="25.5" hidden="1" customHeight="1" outlineLevel="3" x14ac:dyDescent="0.35">
      <c r="A219" s="7" t="s">
        <v>322</v>
      </c>
      <c r="B219" s="8" t="s">
        <v>323</v>
      </c>
      <c r="C219" s="39" t="s">
        <v>324</v>
      </c>
      <c r="D219" s="8" t="s">
        <v>160</v>
      </c>
      <c r="E219" s="70">
        <v>5.2026500000000003E-2</v>
      </c>
      <c r="F219" s="52">
        <v>1380876</v>
      </c>
      <c r="G219" s="58">
        <v>71842</v>
      </c>
    </row>
    <row r="220" spans="1:7" ht="14.25" hidden="1" customHeight="1" outlineLevel="3" x14ac:dyDescent="0.35">
      <c r="A220" s="7" t="s">
        <v>325</v>
      </c>
      <c r="B220" s="8" t="s">
        <v>246</v>
      </c>
      <c r="C220" s="39" t="s">
        <v>247</v>
      </c>
      <c r="D220" s="8" t="s">
        <v>160</v>
      </c>
      <c r="E220" s="70">
        <v>2.97294E-2</v>
      </c>
      <c r="F220" s="58">
        <v>954056</v>
      </c>
      <c r="G220" s="58">
        <v>28364</v>
      </c>
    </row>
    <row r="221" spans="1:7" ht="14.25" hidden="1" customHeight="1" outlineLevel="3" x14ac:dyDescent="0.35">
      <c r="A221" s="7" t="s">
        <v>326</v>
      </c>
      <c r="B221" s="8" t="s">
        <v>249</v>
      </c>
      <c r="C221" s="39" t="s">
        <v>250</v>
      </c>
      <c r="D221" s="8" t="s">
        <v>130</v>
      </c>
      <c r="E221" s="70">
        <v>14.4930903</v>
      </c>
      <c r="F221" s="60">
        <v>615</v>
      </c>
      <c r="G221" s="58">
        <v>8913</v>
      </c>
    </row>
    <row r="222" spans="1:7" ht="14.25" hidden="1" customHeight="1" outlineLevel="3" x14ac:dyDescent="0.35">
      <c r="A222" s="7" t="s">
        <v>327</v>
      </c>
      <c r="B222" s="8" t="s">
        <v>252</v>
      </c>
      <c r="C222" s="39" t="s">
        <v>253</v>
      </c>
      <c r="D222" s="8" t="s">
        <v>171</v>
      </c>
      <c r="E222" s="70">
        <v>4.3850889000000004</v>
      </c>
      <c r="F222" s="60">
        <v>242</v>
      </c>
      <c r="G222" s="58">
        <v>1061</v>
      </c>
    </row>
    <row r="223" spans="1:7" ht="14.25" hidden="1" customHeight="1" outlineLevel="3" x14ac:dyDescent="0.35">
      <c r="A223" s="7" t="s">
        <v>328</v>
      </c>
      <c r="B223" s="8" t="s">
        <v>255</v>
      </c>
      <c r="C223" s="39" t="s">
        <v>256</v>
      </c>
      <c r="D223" s="8" t="s">
        <v>160</v>
      </c>
      <c r="E223" s="68">
        <v>2.3040000000000001E-3</v>
      </c>
      <c r="F223" s="58">
        <v>754778</v>
      </c>
      <c r="G223" s="58">
        <v>1739</v>
      </c>
    </row>
    <row r="224" spans="1:7" ht="14.25" hidden="1" customHeight="1" outlineLevel="3" x14ac:dyDescent="0.35">
      <c r="A224" s="7" t="s">
        <v>329</v>
      </c>
      <c r="B224" s="8" t="s">
        <v>258</v>
      </c>
      <c r="C224" s="39" t="s">
        <v>259</v>
      </c>
      <c r="D224" s="8" t="s">
        <v>160</v>
      </c>
      <c r="E224" s="70">
        <v>4.4593999999999996E-3</v>
      </c>
      <c r="F224" s="52">
        <v>1027431</v>
      </c>
      <c r="G224" s="58">
        <v>4582</v>
      </c>
    </row>
    <row r="225" spans="1:7" ht="25.5" hidden="1" customHeight="1" outlineLevel="3" x14ac:dyDescent="0.35">
      <c r="A225" s="7" t="s">
        <v>330</v>
      </c>
      <c r="B225" s="8" t="s">
        <v>261</v>
      </c>
      <c r="C225" s="39" t="s">
        <v>262</v>
      </c>
      <c r="D225" s="8" t="s">
        <v>171</v>
      </c>
      <c r="E225" s="70">
        <v>1.4864708</v>
      </c>
      <c r="F225" s="58">
        <v>2236</v>
      </c>
      <c r="G225" s="58">
        <v>3324</v>
      </c>
    </row>
    <row r="226" spans="1:7" ht="25.5" hidden="1" customHeight="1" outlineLevel="3" x14ac:dyDescent="0.35">
      <c r="A226" s="7" t="s">
        <v>331</v>
      </c>
      <c r="B226" s="8" t="s">
        <v>169</v>
      </c>
      <c r="C226" s="39" t="s">
        <v>170</v>
      </c>
      <c r="D226" s="8" t="s">
        <v>171</v>
      </c>
      <c r="E226" s="70">
        <v>0.22297059999999999</v>
      </c>
      <c r="F226" s="58">
        <v>2146</v>
      </c>
      <c r="G226" s="60">
        <v>478</v>
      </c>
    </row>
    <row r="227" spans="1:7" ht="25.5" hidden="1" customHeight="1" outlineLevel="3" x14ac:dyDescent="0.35">
      <c r="A227" s="7" t="s">
        <v>332</v>
      </c>
      <c r="B227" s="8" t="s">
        <v>265</v>
      </c>
      <c r="C227" s="39" t="s">
        <v>266</v>
      </c>
      <c r="D227" s="8" t="s">
        <v>160</v>
      </c>
      <c r="E227" s="70">
        <v>1.4418800000000001E-2</v>
      </c>
      <c r="F227" s="58">
        <v>605350</v>
      </c>
      <c r="G227" s="58">
        <v>8728</v>
      </c>
    </row>
    <row r="228" spans="1:7" ht="14.25" hidden="1" customHeight="1" outlineLevel="3" x14ac:dyDescent="0.35">
      <c r="A228" s="7" t="s">
        <v>333</v>
      </c>
      <c r="B228" s="8" t="s">
        <v>173</v>
      </c>
      <c r="C228" s="39" t="s">
        <v>174</v>
      </c>
      <c r="D228" s="8" t="s">
        <v>171</v>
      </c>
      <c r="E228" s="70">
        <v>7.4323500000000001E-2</v>
      </c>
      <c r="F228" s="60">
        <v>861</v>
      </c>
      <c r="G228" s="60">
        <v>64</v>
      </c>
    </row>
    <row r="229" spans="1:7" ht="14.25" hidden="1" customHeight="1" outlineLevel="3" x14ac:dyDescent="0.35">
      <c r="A229" s="7" t="s">
        <v>334</v>
      </c>
      <c r="B229" s="8" t="s">
        <v>269</v>
      </c>
      <c r="C229" s="39" t="s">
        <v>270</v>
      </c>
      <c r="D229" s="8" t="s">
        <v>160</v>
      </c>
      <c r="E229" s="70">
        <v>7.4319999999999996E-4</v>
      </c>
      <c r="F229" s="52">
        <v>1352536</v>
      </c>
      <c r="G229" s="58">
        <v>1005</v>
      </c>
    </row>
    <row r="230" spans="1:7" ht="5.85" customHeight="1" outlineLevel="1" collapsed="1" x14ac:dyDescent="0.35">
      <c r="A230" s="31"/>
      <c r="B230" s="32"/>
      <c r="C230" s="32"/>
      <c r="D230" s="32"/>
      <c r="E230" s="32"/>
      <c r="F230" s="32"/>
      <c r="G230" s="33"/>
    </row>
    <row r="231" spans="1:7" ht="27.75" customHeight="1" outlineLevel="1" x14ac:dyDescent="0.35">
      <c r="A231" s="61">
        <v>10</v>
      </c>
      <c r="B231" s="23" t="s">
        <v>27</v>
      </c>
      <c r="C231" s="37" t="s">
        <v>335</v>
      </c>
      <c r="D231" s="23" t="s">
        <v>160</v>
      </c>
      <c r="E231" s="62">
        <v>7</v>
      </c>
      <c r="F231" s="63">
        <v>308885</v>
      </c>
      <c r="G231" s="91">
        <v>2162195</v>
      </c>
    </row>
    <row r="232" spans="1:7" ht="5.85" customHeight="1" outlineLevel="1" x14ac:dyDescent="0.35">
      <c r="A232" s="31"/>
      <c r="B232" s="32"/>
      <c r="C232" s="32"/>
      <c r="D232" s="32"/>
      <c r="E232" s="32"/>
      <c r="F232" s="32"/>
      <c r="G232" s="33"/>
    </row>
    <row r="233" spans="1:7" ht="27.75" customHeight="1" outlineLevel="1" x14ac:dyDescent="0.35">
      <c r="A233" s="61">
        <v>11</v>
      </c>
      <c r="B233" s="23" t="s">
        <v>28</v>
      </c>
      <c r="C233" s="37" t="s">
        <v>336</v>
      </c>
      <c r="D233" s="23" t="s">
        <v>160</v>
      </c>
      <c r="E233" s="88">
        <v>0.43235400000000002</v>
      </c>
      <c r="F233" s="63">
        <v>401263</v>
      </c>
      <c r="G233" s="63">
        <v>173488</v>
      </c>
    </row>
    <row r="234" spans="1:7" ht="5.85" customHeight="1" outlineLevel="1" x14ac:dyDescent="0.35">
      <c r="A234" s="31"/>
      <c r="B234" s="32"/>
      <c r="C234" s="32"/>
      <c r="D234" s="32"/>
      <c r="E234" s="32"/>
      <c r="F234" s="32"/>
      <c r="G234" s="33"/>
    </row>
    <row r="235" spans="1:7" ht="27.75" customHeight="1" outlineLevel="1" x14ac:dyDescent="0.35">
      <c r="A235" s="61">
        <v>12</v>
      </c>
      <c r="B235" s="23" t="s">
        <v>29</v>
      </c>
      <c r="C235" s="37" t="s">
        <v>337</v>
      </c>
      <c r="D235" s="23" t="s">
        <v>338</v>
      </c>
      <c r="E235" s="62">
        <v>222</v>
      </c>
      <c r="F235" s="63">
        <v>9466</v>
      </c>
      <c r="G235" s="91">
        <v>2101452</v>
      </c>
    </row>
    <row r="236" spans="1:7" ht="13.15" outlineLevel="1" x14ac:dyDescent="0.35">
      <c r="A236" s="64"/>
      <c r="B236" s="65" t="s">
        <v>116</v>
      </c>
      <c r="C236" s="400"/>
      <c r="D236" s="401"/>
      <c r="E236" s="401"/>
      <c r="F236" s="401"/>
      <c r="G236" s="402"/>
    </row>
    <row r="237" spans="1:7" ht="14.25" hidden="1" customHeight="1" outlineLevel="2" x14ac:dyDescent="0.35">
      <c r="A237" s="7"/>
      <c r="B237" s="8"/>
      <c r="C237" s="51" t="s">
        <v>30</v>
      </c>
      <c r="D237" s="8"/>
      <c r="E237" s="9"/>
      <c r="F237" s="9"/>
      <c r="G237" s="9"/>
    </row>
    <row r="238" spans="1:7" ht="14.25" hidden="1" customHeight="1" outlineLevel="2" x14ac:dyDescent="0.35">
      <c r="A238" s="7" t="s">
        <v>339</v>
      </c>
      <c r="B238" s="8"/>
      <c r="C238" s="51" t="s">
        <v>104</v>
      </c>
      <c r="D238" s="8"/>
      <c r="E238" s="9"/>
      <c r="F238" s="58">
        <v>1996</v>
      </c>
      <c r="G238" s="58">
        <v>443112</v>
      </c>
    </row>
    <row r="239" spans="1:7" ht="14.25" hidden="1" customHeight="1" outlineLevel="2" x14ac:dyDescent="0.35">
      <c r="A239" s="7"/>
      <c r="B239" s="8"/>
      <c r="C239" s="53" t="s">
        <v>106</v>
      </c>
      <c r="D239" s="54"/>
      <c r="E239" s="55"/>
      <c r="F239" s="57">
        <v>1035</v>
      </c>
      <c r="G239" s="57">
        <v>229770</v>
      </c>
    </row>
    <row r="240" spans="1:7" ht="25.5" hidden="1" customHeight="1" outlineLevel="3" x14ac:dyDescent="0.35">
      <c r="A240" s="7" t="s">
        <v>340</v>
      </c>
      <c r="B240" s="8" t="s">
        <v>274</v>
      </c>
      <c r="C240" s="39" t="s">
        <v>275</v>
      </c>
      <c r="D240" s="8" t="s">
        <v>112</v>
      </c>
      <c r="E240" s="69">
        <v>78.818879999999993</v>
      </c>
      <c r="F240" s="58">
        <v>5623</v>
      </c>
      <c r="G240" s="58">
        <v>443199</v>
      </c>
    </row>
    <row r="241" spans="1:7" ht="14.25" hidden="1" customHeight="1" outlineLevel="2" collapsed="1" x14ac:dyDescent="0.35">
      <c r="A241" s="7" t="s">
        <v>341</v>
      </c>
      <c r="B241" s="8"/>
      <c r="C241" s="51" t="s">
        <v>107</v>
      </c>
      <c r="D241" s="8"/>
      <c r="E241" s="9"/>
      <c r="F241" s="60">
        <v>426</v>
      </c>
      <c r="G241" s="58">
        <v>94572</v>
      </c>
    </row>
    <row r="242" spans="1:7" ht="14.25" hidden="1" customHeight="1" outlineLevel="2" x14ac:dyDescent="0.35">
      <c r="A242" s="7"/>
      <c r="B242" s="8"/>
      <c r="C242" s="53" t="s">
        <v>108</v>
      </c>
      <c r="D242" s="54"/>
      <c r="E242" s="55"/>
      <c r="F242" s="75">
        <v>138</v>
      </c>
      <c r="G242" s="57">
        <v>30636</v>
      </c>
    </row>
    <row r="243" spans="1:7" ht="25.5" hidden="1" customHeight="1" outlineLevel="3" x14ac:dyDescent="0.35">
      <c r="A243" s="7" t="s">
        <v>342</v>
      </c>
      <c r="B243" s="8" t="s">
        <v>228</v>
      </c>
      <c r="C243" s="39" t="s">
        <v>229</v>
      </c>
      <c r="D243" s="8" t="s">
        <v>139</v>
      </c>
      <c r="E243" s="68">
        <v>0.39782400000000001</v>
      </c>
      <c r="F243" s="60">
        <v>531</v>
      </c>
      <c r="G243" s="60">
        <v>211</v>
      </c>
    </row>
    <row r="244" spans="1:7" ht="14.25" hidden="1" customHeight="1" outlineLevel="3" x14ac:dyDescent="0.35">
      <c r="A244" s="7" t="s">
        <v>343</v>
      </c>
      <c r="B244" s="8" t="s">
        <v>304</v>
      </c>
      <c r="C244" s="39" t="s">
        <v>305</v>
      </c>
      <c r="D244" s="8" t="s">
        <v>139</v>
      </c>
      <c r="E244" s="68">
        <v>2.1880320000000002</v>
      </c>
      <c r="F244" s="60">
        <v>32</v>
      </c>
      <c r="G244" s="60">
        <v>70</v>
      </c>
    </row>
    <row r="245" spans="1:7" ht="14.25" hidden="1" customHeight="1" outlineLevel="3" x14ac:dyDescent="0.35">
      <c r="A245" s="7" t="s">
        <v>344</v>
      </c>
      <c r="B245" s="8" t="s">
        <v>345</v>
      </c>
      <c r="C245" s="39" t="s">
        <v>346</v>
      </c>
      <c r="D245" s="8" t="s">
        <v>139</v>
      </c>
      <c r="E245" s="68">
        <v>5.9922240000000002</v>
      </c>
      <c r="F245" s="60">
        <v>19</v>
      </c>
      <c r="G245" s="60">
        <v>114</v>
      </c>
    </row>
    <row r="246" spans="1:7" ht="25.5" hidden="1" customHeight="1" outlineLevel="3" x14ac:dyDescent="0.35">
      <c r="A246" s="7" t="s">
        <v>347</v>
      </c>
      <c r="B246" s="8" t="s">
        <v>348</v>
      </c>
      <c r="C246" s="39" t="s">
        <v>349</v>
      </c>
      <c r="D246" s="8" t="s">
        <v>139</v>
      </c>
      <c r="E246" s="70">
        <v>8.2051200000000005E-2</v>
      </c>
      <c r="F246" s="58">
        <v>25054</v>
      </c>
      <c r="G246" s="58">
        <v>2056</v>
      </c>
    </row>
    <row r="247" spans="1:7" ht="14.25" hidden="1" customHeight="1" outlineLevel="3" x14ac:dyDescent="0.35">
      <c r="A247" s="7"/>
      <c r="B247" s="8"/>
      <c r="C247" s="95" t="s">
        <v>143</v>
      </c>
      <c r="D247" s="54" t="s">
        <v>112</v>
      </c>
      <c r="E247" s="72">
        <v>8.2051200000000005E-2</v>
      </c>
      <c r="F247" s="57">
        <v>5722</v>
      </c>
      <c r="G247" s="75">
        <v>470</v>
      </c>
    </row>
    <row r="248" spans="1:7" ht="25.5" hidden="1" customHeight="1" outlineLevel="3" x14ac:dyDescent="0.35">
      <c r="A248" s="7" t="s">
        <v>350</v>
      </c>
      <c r="B248" s="8" t="s">
        <v>313</v>
      </c>
      <c r="C248" s="39" t="s">
        <v>314</v>
      </c>
      <c r="D248" s="8" t="s">
        <v>139</v>
      </c>
      <c r="E248" s="68">
        <v>4.9728000000000001E-2</v>
      </c>
      <c r="F248" s="60">
        <v>301</v>
      </c>
      <c r="G248" s="60">
        <v>15</v>
      </c>
    </row>
    <row r="249" spans="1:7" ht="25.5" hidden="1" customHeight="1" outlineLevel="3" x14ac:dyDescent="0.35">
      <c r="A249" s="7" t="s">
        <v>351</v>
      </c>
      <c r="B249" s="8" t="s">
        <v>141</v>
      </c>
      <c r="C249" s="39" t="s">
        <v>142</v>
      </c>
      <c r="D249" s="8" t="s">
        <v>139</v>
      </c>
      <c r="E249" s="68">
        <v>5.7684480000000002</v>
      </c>
      <c r="F249" s="58">
        <v>14570</v>
      </c>
      <c r="G249" s="58">
        <v>84046</v>
      </c>
    </row>
    <row r="250" spans="1:7" ht="14.25" hidden="1" customHeight="1" outlineLevel="3" x14ac:dyDescent="0.35">
      <c r="A250" s="7"/>
      <c r="B250" s="8"/>
      <c r="C250" s="96" t="s">
        <v>143</v>
      </c>
      <c r="D250" s="54" t="s">
        <v>112</v>
      </c>
      <c r="E250" s="74">
        <v>5.7684480000000002</v>
      </c>
      <c r="F250" s="57">
        <v>4788</v>
      </c>
      <c r="G250" s="57">
        <v>27619</v>
      </c>
    </row>
    <row r="251" spans="1:7" ht="14.25" hidden="1" customHeight="1" outlineLevel="3" x14ac:dyDescent="0.35">
      <c r="A251" s="7" t="s">
        <v>352</v>
      </c>
      <c r="B251" s="8" t="s">
        <v>145</v>
      </c>
      <c r="C251" s="39" t="s">
        <v>146</v>
      </c>
      <c r="D251" s="8" t="s">
        <v>139</v>
      </c>
      <c r="E251" s="68">
        <v>0.79564800000000002</v>
      </c>
      <c r="F251" s="58">
        <v>9462</v>
      </c>
      <c r="G251" s="58">
        <v>7528</v>
      </c>
    </row>
    <row r="252" spans="1:7" ht="14.25" hidden="1" customHeight="1" outlineLevel="3" x14ac:dyDescent="0.35">
      <c r="A252" s="7"/>
      <c r="B252" s="8"/>
      <c r="C252" s="97" t="s">
        <v>143</v>
      </c>
      <c r="D252" s="54" t="s">
        <v>112</v>
      </c>
      <c r="E252" s="74">
        <v>0.79564800000000002</v>
      </c>
      <c r="F252" s="57">
        <v>3353</v>
      </c>
      <c r="G252" s="57">
        <v>2668</v>
      </c>
    </row>
    <row r="253" spans="1:7" ht="14.25" hidden="1" customHeight="1" outlineLevel="3" x14ac:dyDescent="0.35">
      <c r="A253" s="7" t="s">
        <v>353</v>
      </c>
      <c r="B253" s="8" t="s">
        <v>232</v>
      </c>
      <c r="C253" s="39" t="s">
        <v>233</v>
      </c>
      <c r="D253" s="8" t="s">
        <v>139</v>
      </c>
      <c r="E253" s="68">
        <v>4.1771520000000004</v>
      </c>
      <c r="F253" s="60">
        <v>100</v>
      </c>
      <c r="G253" s="60">
        <v>418</v>
      </c>
    </row>
    <row r="254" spans="1:7" ht="14.25" hidden="1" customHeight="1" outlineLevel="2" collapsed="1" x14ac:dyDescent="0.35">
      <c r="A254" s="7" t="s">
        <v>354</v>
      </c>
      <c r="B254" s="8"/>
      <c r="C254" s="51" t="s">
        <v>109</v>
      </c>
      <c r="D254" s="8"/>
      <c r="E254" s="9"/>
      <c r="F254" s="58">
        <v>7044</v>
      </c>
      <c r="G254" s="52">
        <v>1563768</v>
      </c>
    </row>
    <row r="255" spans="1:7" ht="37.5" hidden="1" customHeight="1" outlineLevel="3" x14ac:dyDescent="0.35">
      <c r="A255" s="7" t="s">
        <v>355</v>
      </c>
      <c r="B255" s="8" t="s">
        <v>236</v>
      </c>
      <c r="C255" s="39" t="s">
        <v>237</v>
      </c>
      <c r="D255" s="8" t="s">
        <v>238</v>
      </c>
      <c r="E255" s="69">
        <v>3.5520000000000003E-2</v>
      </c>
      <c r="F255" s="58">
        <v>10602</v>
      </c>
      <c r="G255" s="60">
        <v>377</v>
      </c>
    </row>
    <row r="256" spans="1:7" ht="38.25" hidden="1" customHeight="1" outlineLevel="3" x14ac:dyDescent="0.35">
      <c r="A256" s="7" t="s">
        <v>356</v>
      </c>
      <c r="B256" s="8" t="s">
        <v>240</v>
      </c>
      <c r="C256" s="39" t="s">
        <v>241</v>
      </c>
      <c r="D256" s="8" t="s">
        <v>160</v>
      </c>
      <c r="E256" s="69">
        <v>2.4420000000000001E-2</v>
      </c>
      <c r="F256" s="52">
        <v>1155682</v>
      </c>
      <c r="G256" s="58">
        <v>28222</v>
      </c>
    </row>
    <row r="257" spans="1:7" ht="26.25" hidden="1" customHeight="1" outlineLevel="3" x14ac:dyDescent="0.35">
      <c r="A257" s="7" t="s">
        <v>357</v>
      </c>
      <c r="B257" s="8" t="s">
        <v>243</v>
      </c>
      <c r="C257" s="39" t="s">
        <v>244</v>
      </c>
      <c r="D257" s="8" t="s">
        <v>130</v>
      </c>
      <c r="E257" s="68">
        <v>2.8860000000000001E-3</v>
      </c>
      <c r="F257" s="58">
        <v>117770</v>
      </c>
      <c r="G257" s="60">
        <v>340</v>
      </c>
    </row>
    <row r="258" spans="1:7" ht="14.25" hidden="1" customHeight="1" outlineLevel="3" x14ac:dyDescent="0.35">
      <c r="A258" s="7" t="s">
        <v>358</v>
      </c>
      <c r="B258" s="8" t="s">
        <v>246</v>
      </c>
      <c r="C258" s="39" t="s">
        <v>247</v>
      </c>
      <c r="D258" s="8" t="s">
        <v>160</v>
      </c>
      <c r="E258" s="68">
        <v>4.8840000000000003E-3</v>
      </c>
      <c r="F258" s="58">
        <v>954056</v>
      </c>
      <c r="G258" s="58">
        <v>4660</v>
      </c>
    </row>
    <row r="259" spans="1:7" ht="14.25" hidden="1" customHeight="1" outlineLevel="3" x14ac:dyDescent="0.35">
      <c r="A259" s="7" t="s">
        <v>359</v>
      </c>
      <c r="B259" s="8" t="s">
        <v>249</v>
      </c>
      <c r="C259" s="39" t="s">
        <v>250</v>
      </c>
      <c r="D259" s="8" t="s">
        <v>130</v>
      </c>
      <c r="E259" s="77">
        <v>3.1080000000000001</v>
      </c>
      <c r="F259" s="60">
        <v>615</v>
      </c>
      <c r="G259" s="58">
        <v>1911</v>
      </c>
    </row>
    <row r="260" spans="1:7" ht="14.25" hidden="1" customHeight="1" outlineLevel="3" x14ac:dyDescent="0.35">
      <c r="A260" s="7" t="s">
        <v>360</v>
      </c>
      <c r="B260" s="8" t="s">
        <v>252</v>
      </c>
      <c r="C260" s="39" t="s">
        <v>253</v>
      </c>
      <c r="D260" s="8" t="s">
        <v>171</v>
      </c>
      <c r="E260" s="66">
        <v>0.93240000000000001</v>
      </c>
      <c r="F260" s="60">
        <v>242</v>
      </c>
      <c r="G260" s="60">
        <v>226</v>
      </c>
    </row>
    <row r="261" spans="1:7" ht="14.25" hidden="1" customHeight="1" outlineLevel="3" x14ac:dyDescent="0.35">
      <c r="A261" s="7" t="s">
        <v>361</v>
      </c>
      <c r="B261" s="8" t="s">
        <v>255</v>
      </c>
      <c r="C261" s="39" t="s">
        <v>256</v>
      </c>
      <c r="D261" s="8" t="s">
        <v>160</v>
      </c>
      <c r="E261" s="70">
        <v>1.0434000000000001E-3</v>
      </c>
      <c r="F261" s="58">
        <v>754778</v>
      </c>
      <c r="G261" s="60">
        <v>788</v>
      </c>
    </row>
    <row r="262" spans="1:7" ht="14.25" hidden="1" customHeight="1" outlineLevel="3" x14ac:dyDescent="0.35">
      <c r="A262" s="7" t="s">
        <v>362</v>
      </c>
      <c r="B262" s="8" t="s">
        <v>258</v>
      </c>
      <c r="C262" s="39" t="s">
        <v>259</v>
      </c>
      <c r="D262" s="8" t="s">
        <v>160</v>
      </c>
      <c r="E262" s="70">
        <v>1.998E-4</v>
      </c>
      <c r="F262" s="52">
        <v>1027431</v>
      </c>
      <c r="G262" s="60">
        <v>205</v>
      </c>
    </row>
    <row r="263" spans="1:7" ht="25.5" hidden="1" customHeight="1" outlineLevel="3" x14ac:dyDescent="0.35">
      <c r="A263" s="7" t="s">
        <v>363</v>
      </c>
      <c r="B263" s="8" t="s">
        <v>261</v>
      </c>
      <c r="C263" s="39" t="s">
        <v>262</v>
      </c>
      <c r="D263" s="8" t="s">
        <v>171</v>
      </c>
      <c r="E263" s="66">
        <v>1.3542000000000001</v>
      </c>
      <c r="F263" s="58">
        <v>2236</v>
      </c>
      <c r="G263" s="58">
        <v>3028</v>
      </c>
    </row>
    <row r="264" spans="1:7" ht="25.5" hidden="1" customHeight="1" outlineLevel="3" x14ac:dyDescent="0.35">
      <c r="A264" s="7" t="s">
        <v>364</v>
      </c>
      <c r="B264" s="8" t="s">
        <v>169</v>
      </c>
      <c r="C264" s="39" t="s">
        <v>170</v>
      </c>
      <c r="D264" s="8" t="s">
        <v>171</v>
      </c>
      <c r="E264" s="66">
        <v>8.8800000000000004E-2</v>
      </c>
      <c r="F264" s="58">
        <v>2146</v>
      </c>
      <c r="G264" s="60">
        <v>191</v>
      </c>
    </row>
    <row r="265" spans="1:7" ht="25.5" hidden="1" customHeight="1" outlineLevel="3" x14ac:dyDescent="0.35">
      <c r="A265" s="7" t="s">
        <v>365</v>
      </c>
      <c r="B265" s="8" t="s">
        <v>265</v>
      </c>
      <c r="C265" s="39" t="s">
        <v>266</v>
      </c>
      <c r="D265" s="8" t="s">
        <v>160</v>
      </c>
      <c r="E265" s="70">
        <v>6.5934000000000001E-3</v>
      </c>
      <c r="F265" s="58">
        <v>605350</v>
      </c>
      <c r="G265" s="58">
        <v>3991</v>
      </c>
    </row>
    <row r="266" spans="1:7" ht="37.5" hidden="1" customHeight="1" outlineLevel="3" x14ac:dyDescent="0.35">
      <c r="A266" s="7" t="s">
        <v>366</v>
      </c>
      <c r="B266" s="8" t="s">
        <v>367</v>
      </c>
      <c r="C266" s="39" t="s">
        <v>368</v>
      </c>
      <c r="D266" s="8" t="s">
        <v>167</v>
      </c>
      <c r="E266" s="60">
        <v>222</v>
      </c>
      <c r="F266" s="58">
        <v>6842</v>
      </c>
      <c r="G266" s="52">
        <v>1518924</v>
      </c>
    </row>
    <row r="267" spans="1:7" ht="14.25" hidden="1" customHeight="1" outlineLevel="3" x14ac:dyDescent="0.35">
      <c r="A267" s="7" t="s">
        <v>369</v>
      </c>
      <c r="B267" s="8" t="s">
        <v>269</v>
      </c>
      <c r="C267" s="39" t="s">
        <v>270</v>
      </c>
      <c r="D267" s="8" t="s">
        <v>160</v>
      </c>
      <c r="E267" s="68">
        <v>3.3300000000000002E-4</v>
      </c>
      <c r="F267" s="52">
        <v>1352536</v>
      </c>
      <c r="G267" s="60">
        <v>450</v>
      </c>
    </row>
    <row r="268" spans="1:7" ht="5.85" customHeight="1" outlineLevel="1" collapsed="1" x14ac:dyDescent="0.35">
      <c r="A268" s="31"/>
      <c r="B268" s="32"/>
      <c r="C268" s="32"/>
      <c r="D268" s="32"/>
      <c r="E268" s="32"/>
      <c r="F268" s="32"/>
      <c r="G268" s="33"/>
    </row>
    <row r="269" spans="1:7" ht="49.5" customHeight="1" outlineLevel="1" x14ac:dyDescent="0.35">
      <c r="A269" s="61">
        <v>13</v>
      </c>
      <c r="B269" s="23" t="s">
        <v>31</v>
      </c>
      <c r="C269" s="37" t="s">
        <v>368</v>
      </c>
      <c r="D269" s="23" t="s">
        <v>167</v>
      </c>
      <c r="E269" s="67">
        <v>233.1</v>
      </c>
      <c r="F269" s="63">
        <v>6842</v>
      </c>
      <c r="G269" s="91">
        <v>1594870</v>
      </c>
    </row>
    <row r="270" spans="1:7" ht="5.85" customHeight="1" outlineLevel="1" x14ac:dyDescent="0.35">
      <c r="A270" s="31"/>
      <c r="B270" s="32"/>
      <c r="C270" s="32"/>
      <c r="D270" s="32"/>
      <c r="E270" s="32"/>
      <c r="F270" s="32"/>
      <c r="G270" s="33"/>
    </row>
    <row r="271" spans="1:7" ht="27.75" customHeight="1" outlineLevel="1" x14ac:dyDescent="0.35">
      <c r="A271" s="61">
        <v>14</v>
      </c>
      <c r="B271" s="23" t="s">
        <v>32</v>
      </c>
      <c r="C271" s="37" t="s">
        <v>370</v>
      </c>
      <c r="D271" s="23" t="s">
        <v>167</v>
      </c>
      <c r="E271" s="98">
        <v>1566.7840000000001</v>
      </c>
      <c r="F271" s="62">
        <v>305</v>
      </c>
      <c r="G271" s="63">
        <v>477869</v>
      </c>
    </row>
    <row r="272" spans="1:7" ht="13.15" outlineLevel="1" x14ac:dyDescent="0.35">
      <c r="A272" s="64"/>
      <c r="B272" s="65" t="s">
        <v>181</v>
      </c>
      <c r="C272" s="400"/>
      <c r="D272" s="401"/>
      <c r="E272" s="401"/>
      <c r="F272" s="401"/>
      <c r="G272" s="402"/>
    </row>
    <row r="273" spans="1:7" ht="14.25" hidden="1" customHeight="1" outlineLevel="2" x14ac:dyDescent="0.35">
      <c r="A273" s="7"/>
      <c r="B273" s="8"/>
      <c r="C273" s="51" t="s">
        <v>33</v>
      </c>
      <c r="D273" s="8"/>
      <c r="E273" s="9"/>
      <c r="F273" s="9"/>
      <c r="G273" s="9"/>
    </row>
    <row r="274" spans="1:7" ht="14.25" hidden="1" customHeight="1" outlineLevel="2" x14ac:dyDescent="0.35">
      <c r="A274" s="7" t="s">
        <v>371</v>
      </c>
      <c r="B274" s="8"/>
      <c r="C274" s="51" t="s">
        <v>104</v>
      </c>
      <c r="D274" s="8"/>
      <c r="E274" s="9"/>
      <c r="F274" s="60">
        <v>227</v>
      </c>
      <c r="G274" s="58">
        <v>355660</v>
      </c>
    </row>
    <row r="275" spans="1:7" ht="14.25" hidden="1" customHeight="1" outlineLevel="2" x14ac:dyDescent="0.35">
      <c r="A275" s="7"/>
      <c r="B275" s="8"/>
      <c r="C275" s="53" t="s">
        <v>106</v>
      </c>
      <c r="D275" s="54"/>
      <c r="E275" s="55"/>
      <c r="F275" s="75">
        <v>119</v>
      </c>
      <c r="G275" s="57">
        <v>186447</v>
      </c>
    </row>
    <row r="276" spans="1:7" ht="25.5" hidden="1" customHeight="1" outlineLevel="3" x14ac:dyDescent="0.35">
      <c r="A276" s="7" t="s">
        <v>372</v>
      </c>
      <c r="B276" s="8" t="s">
        <v>373</v>
      </c>
      <c r="C276" s="39" t="s">
        <v>374</v>
      </c>
      <c r="D276" s="8" t="s">
        <v>112</v>
      </c>
      <c r="E276" s="70">
        <v>48.993335700000003</v>
      </c>
      <c r="F276" s="58">
        <v>7271</v>
      </c>
      <c r="G276" s="58">
        <v>356231</v>
      </c>
    </row>
    <row r="277" spans="1:7" ht="14.25" hidden="1" customHeight="1" outlineLevel="2" collapsed="1" x14ac:dyDescent="0.35">
      <c r="A277" s="7" t="s">
        <v>375</v>
      </c>
      <c r="B277" s="8"/>
      <c r="C277" s="51" t="s">
        <v>107</v>
      </c>
      <c r="D277" s="8"/>
      <c r="E277" s="9"/>
      <c r="F277" s="60">
        <v>4</v>
      </c>
      <c r="G277" s="58">
        <v>6267</v>
      </c>
    </row>
    <row r="278" spans="1:7" ht="14.25" hidden="1" customHeight="1" outlineLevel="3" x14ac:dyDescent="0.35">
      <c r="A278" s="7" t="s">
        <v>376</v>
      </c>
      <c r="B278" s="8" t="s">
        <v>377</v>
      </c>
      <c r="C278" s="39" t="s">
        <v>378</v>
      </c>
      <c r="D278" s="8" t="s">
        <v>139</v>
      </c>
      <c r="E278" s="70">
        <v>0.16607910000000001</v>
      </c>
      <c r="F278" s="60">
        <v>40</v>
      </c>
      <c r="G278" s="60">
        <v>7</v>
      </c>
    </row>
    <row r="279" spans="1:7" ht="14.25" hidden="1" customHeight="1" outlineLevel="3" x14ac:dyDescent="0.35">
      <c r="A279" s="7" t="s">
        <v>379</v>
      </c>
      <c r="B279" s="8" t="s">
        <v>203</v>
      </c>
      <c r="C279" s="39" t="s">
        <v>204</v>
      </c>
      <c r="D279" s="8" t="s">
        <v>139</v>
      </c>
      <c r="E279" s="70">
        <v>0.16607910000000001</v>
      </c>
      <c r="F279" s="58">
        <v>12897</v>
      </c>
      <c r="G279" s="58">
        <v>2142</v>
      </c>
    </row>
    <row r="280" spans="1:7" ht="14.25" hidden="1" customHeight="1" outlineLevel="3" x14ac:dyDescent="0.35">
      <c r="A280" s="7"/>
      <c r="B280" s="8"/>
      <c r="C280" s="99" t="s">
        <v>143</v>
      </c>
      <c r="D280" s="54" t="s">
        <v>112</v>
      </c>
      <c r="E280" s="72">
        <v>0.16607910000000001</v>
      </c>
      <c r="F280" s="57">
        <v>3353</v>
      </c>
      <c r="G280" s="75">
        <v>557</v>
      </c>
    </row>
    <row r="281" spans="1:7" ht="14.25" hidden="1" customHeight="1" outlineLevel="3" x14ac:dyDescent="0.35">
      <c r="A281" s="7" t="s">
        <v>380</v>
      </c>
      <c r="B281" s="8" t="s">
        <v>145</v>
      </c>
      <c r="C281" s="39" t="s">
        <v>146</v>
      </c>
      <c r="D281" s="8" t="s">
        <v>139</v>
      </c>
      <c r="E281" s="70">
        <v>0.16607910000000001</v>
      </c>
      <c r="F281" s="58">
        <v>9462</v>
      </c>
      <c r="G281" s="58">
        <v>1571</v>
      </c>
    </row>
    <row r="282" spans="1:7" ht="14.25" hidden="1" customHeight="1" outlineLevel="3" x14ac:dyDescent="0.35">
      <c r="A282" s="7"/>
      <c r="B282" s="8"/>
      <c r="C282" s="100" t="s">
        <v>143</v>
      </c>
      <c r="D282" s="54" t="s">
        <v>112</v>
      </c>
      <c r="E282" s="72">
        <v>0.16607910000000001</v>
      </c>
      <c r="F282" s="57">
        <v>3353</v>
      </c>
      <c r="G282" s="75">
        <v>557</v>
      </c>
    </row>
    <row r="283" spans="1:7" ht="25.5" hidden="1" customHeight="1" outlineLevel="3" x14ac:dyDescent="0.35">
      <c r="A283" s="7" t="s">
        <v>381</v>
      </c>
      <c r="B283" s="8" t="s">
        <v>382</v>
      </c>
      <c r="C283" s="39" t="s">
        <v>383</v>
      </c>
      <c r="D283" s="8" t="s">
        <v>139</v>
      </c>
      <c r="E283" s="70">
        <v>18.6008596</v>
      </c>
      <c r="F283" s="60">
        <v>198</v>
      </c>
      <c r="G283" s="58">
        <v>3683</v>
      </c>
    </row>
    <row r="284" spans="1:7" ht="14.25" hidden="1" customHeight="1" outlineLevel="2" collapsed="1" x14ac:dyDescent="0.35">
      <c r="A284" s="7" t="s">
        <v>384</v>
      </c>
      <c r="B284" s="8"/>
      <c r="C284" s="51" t="s">
        <v>109</v>
      </c>
      <c r="D284" s="8"/>
      <c r="E284" s="9"/>
      <c r="F284" s="60">
        <v>74</v>
      </c>
      <c r="G284" s="58">
        <v>115942</v>
      </c>
    </row>
    <row r="285" spans="1:7" ht="14.25" hidden="1" customHeight="1" outlineLevel="3" x14ac:dyDescent="0.35">
      <c r="A285" s="7" t="s">
        <v>385</v>
      </c>
      <c r="B285" s="8" t="s">
        <v>386</v>
      </c>
      <c r="C285" s="39" t="s">
        <v>387</v>
      </c>
      <c r="D285" s="8" t="s">
        <v>160</v>
      </c>
      <c r="E285" s="70">
        <v>2.35018E-2</v>
      </c>
      <c r="F285" s="58">
        <v>380806</v>
      </c>
      <c r="G285" s="58">
        <v>8950</v>
      </c>
    </row>
    <row r="286" spans="1:7" ht="14.25" hidden="1" customHeight="1" outlineLevel="3" x14ac:dyDescent="0.35">
      <c r="A286" s="7" t="s">
        <v>388</v>
      </c>
      <c r="B286" s="8" t="s">
        <v>255</v>
      </c>
      <c r="C286" s="39" t="s">
        <v>256</v>
      </c>
      <c r="D286" s="8" t="s">
        <v>160</v>
      </c>
      <c r="E286" s="70">
        <v>0.14101060000000001</v>
      </c>
      <c r="F286" s="58">
        <v>754778</v>
      </c>
      <c r="G286" s="58">
        <v>106432</v>
      </c>
    </row>
    <row r="287" spans="1:7" ht="5.85" customHeight="1" outlineLevel="1" collapsed="1" x14ac:dyDescent="0.35">
      <c r="A287" s="31"/>
      <c r="B287" s="32"/>
      <c r="C287" s="32"/>
      <c r="D287" s="32"/>
      <c r="E287" s="32"/>
      <c r="F287" s="32"/>
      <c r="G287" s="33"/>
    </row>
    <row r="288" spans="1:7" ht="42" customHeight="1" outlineLevel="1" x14ac:dyDescent="0.35">
      <c r="A288" s="61">
        <v>15</v>
      </c>
      <c r="B288" s="23" t="s">
        <v>34</v>
      </c>
      <c r="C288" s="37" t="s">
        <v>389</v>
      </c>
      <c r="D288" s="23" t="s">
        <v>167</v>
      </c>
      <c r="E288" s="98">
        <v>1566.7840000000001</v>
      </c>
      <c r="F288" s="62">
        <v>447</v>
      </c>
      <c r="G288" s="63">
        <v>700353</v>
      </c>
    </row>
    <row r="289" spans="1:7" ht="13.15" outlineLevel="1" x14ac:dyDescent="0.35">
      <c r="A289" s="64"/>
      <c r="B289" s="65" t="s">
        <v>181</v>
      </c>
      <c r="C289" s="400"/>
      <c r="D289" s="401"/>
      <c r="E289" s="401"/>
      <c r="F289" s="401"/>
      <c r="G289" s="402"/>
    </row>
    <row r="290" spans="1:7" ht="14.25" hidden="1" customHeight="1" outlineLevel="2" x14ac:dyDescent="0.35">
      <c r="A290" s="7"/>
      <c r="B290" s="8"/>
      <c r="C290" s="51" t="s">
        <v>35</v>
      </c>
      <c r="D290" s="8"/>
      <c r="E290" s="9"/>
      <c r="F290" s="9"/>
      <c r="G290" s="9"/>
    </row>
    <row r="291" spans="1:7" ht="14.25" hidden="1" customHeight="1" outlineLevel="2" x14ac:dyDescent="0.35">
      <c r="A291" s="7" t="s">
        <v>390</v>
      </c>
      <c r="B291" s="8"/>
      <c r="C291" s="51" t="s">
        <v>104</v>
      </c>
      <c r="D291" s="8"/>
      <c r="E291" s="9"/>
      <c r="F291" s="60">
        <v>266</v>
      </c>
      <c r="G291" s="58">
        <v>416765</v>
      </c>
    </row>
    <row r="292" spans="1:7" ht="14.25" hidden="1" customHeight="1" outlineLevel="2" x14ac:dyDescent="0.35">
      <c r="A292" s="7"/>
      <c r="B292" s="8"/>
      <c r="C292" s="53" t="s">
        <v>106</v>
      </c>
      <c r="D292" s="54"/>
      <c r="E292" s="55"/>
      <c r="F292" s="75">
        <v>139</v>
      </c>
      <c r="G292" s="57">
        <v>217783</v>
      </c>
    </row>
    <row r="293" spans="1:7" ht="25.5" hidden="1" customHeight="1" outlineLevel="3" x14ac:dyDescent="0.35">
      <c r="A293" s="7" t="s">
        <v>391</v>
      </c>
      <c r="B293" s="8" t="s">
        <v>392</v>
      </c>
      <c r="C293" s="39" t="s">
        <v>393</v>
      </c>
      <c r="D293" s="8" t="s">
        <v>112</v>
      </c>
      <c r="E293" s="70">
        <v>70.749698300000006</v>
      </c>
      <c r="F293" s="58">
        <v>5886</v>
      </c>
      <c r="G293" s="58">
        <v>416433</v>
      </c>
    </row>
    <row r="294" spans="1:7" ht="14.25" hidden="1" customHeight="1" outlineLevel="2" collapsed="1" x14ac:dyDescent="0.35">
      <c r="A294" s="7" t="s">
        <v>394</v>
      </c>
      <c r="B294" s="8"/>
      <c r="C294" s="51" t="s">
        <v>107</v>
      </c>
      <c r="D294" s="8"/>
      <c r="E294" s="9"/>
      <c r="F294" s="60">
        <v>8</v>
      </c>
      <c r="G294" s="58">
        <v>12534</v>
      </c>
    </row>
    <row r="295" spans="1:7" ht="14.25" hidden="1" customHeight="1" outlineLevel="2" x14ac:dyDescent="0.35">
      <c r="A295" s="7"/>
      <c r="B295" s="8"/>
      <c r="C295" s="53" t="s">
        <v>108</v>
      </c>
      <c r="D295" s="54"/>
      <c r="E295" s="55"/>
      <c r="F295" s="75">
        <v>2</v>
      </c>
      <c r="G295" s="57">
        <v>3134</v>
      </c>
    </row>
    <row r="296" spans="1:7" ht="14.25" hidden="1" customHeight="1" outlineLevel="3" x14ac:dyDescent="0.35">
      <c r="A296" s="7" t="s">
        <v>395</v>
      </c>
      <c r="B296" s="8" t="s">
        <v>377</v>
      </c>
      <c r="C296" s="39" t="s">
        <v>378</v>
      </c>
      <c r="D296" s="8" t="s">
        <v>139</v>
      </c>
      <c r="E296" s="70">
        <v>0.33215820000000001</v>
      </c>
      <c r="F296" s="60">
        <v>40</v>
      </c>
      <c r="G296" s="60">
        <v>13</v>
      </c>
    </row>
    <row r="297" spans="1:7" ht="14.25" hidden="1" customHeight="1" outlineLevel="3" x14ac:dyDescent="0.35">
      <c r="A297" s="7" t="s">
        <v>396</v>
      </c>
      <c r="B297" s="8" t="s">
        <v>203</v>
      </c>
      <c r="C297" s="39" t="s">
        <v>204</v>
      </c>
      <c r="D297" s="8" t="s">
        <v>139</v>
      </c>
      <c r="E297" s="70">
        <v>0.33215820000000001</v>
      </c>
      <c r="F297" s="58">
        <v>12897</v>
      </c>
      <c r="G297" s="58">
        <v>4284</v>
      </c>
    </row>
    <row r="298" spans="1:7" ht="14.25" hidden="1" customHeight="1" outlineLevel="3" x14ac:dyDescent="0.35">
      <c r="A298" s="7"/>
      <c r="B298" s="8"/>
      <c r="C298" s="101" t="s">
        <v>143</v>
      </c>
      <c r="D298" s="54" t="s">
        <v>112</v>
      </c>
      <c r="E298" s="72">
        <v>0.33215820000000001</v>
      </c>
      <c r="F298" s="57">
        <v>3353</v>
      </c>
      <c r="G298" s="57">
        <v>1114</v>
      </c>
    </row>
    <row r="299" spans="1:7" ht="14.25" hidden="1" customHeight="1" outlineLevel="3" x14ac:dyDescent="0.35">
      <c r="A299" s="7" t="s">
        <v>397</v>
      </c>
      <c r="B299" s="8" t="s">
        <v>145</v>
      </c>
      <c r="C299" s="39" t="s">
        <v>146</v>
      </c>
      <c r="D299" s="8" t="s">
        <v>139</v>
      </c>
      <c r="E299" s="70">
        <v>0.33215820000000001</v>
      </c>
      <c r="F299" s="58">
        <v>9462</v>
      </c>
      <c r="G299" s="58">
        <v>3143</v>
      </c>
    </row>
    <row r="300" spans="1:7" ht="14.25" hidden="1" customHeight="1" outlineLevel="3" x14ac:dyDescent="0.35">
      <c r="A300" s="7"/>
      <c r="B300" s="8"/>
      <c r="C300" s="102" t="s">
        <v>143</v>
      </c>
      <c r="D300" s="54" t="s">
        <v>112</v>
      </c>
      <c r="E300" s="72">
        <v>0.33215820000000001</v>
      </c>
      <c r="F300" s="57">
        <v>3353</v>
      </c>
      <c r="G300" s="57">
        <v>1114</v>
      </c>
    </row>
    <row r="301" spans="1:7" ht="25.5" hidden="1" customHeight="1" outlineLevel="3" x14ac:dyDescent="0.35">
      <c r="A301" s="7" t="s">
        <v>398</v>
      </c>
      <c r="B301" s="8" t="s">
        <v>382</v>
      </c>
      <c r="C301" s="39" t="s">
        <v>383</v>
      </c>
      <c r="D301" s="8" t="s">
        <v>139</v>
      </c>
      <c r="E301" s="70">
        <v>21.590283500000002</v>
      </c>
      <c r="F301" s="60">
        <v>198</v>
      </c>
      <c r="G301" s="58">
        <v>4275</v>
      </c>
    </row>
    <row r="302" spans="1:7" ht="14.25" hidden="1" customHeight="1" outlineLevel="2" collapsed="1" x14ac:dyDescent="0.35">
      <c r="A302" s="7" t="s">
        <v>399</v>
      </c>
      <c r="B302" s="8"/>
      <c r="C302" s="51" t="s">
        <v>109</v>
      </c>
      <c r="D302" s="8"/>
      <c r="E302" s="9"/>
      <c r="F302" s="60">
        <v>173</v>
      </c>
      <c r="G302" s="58">
        <v>271054</v>
      </c>
    </row>
    <row r="303" spans="1:7" ht="14.25" hidden="1" customHeight="1" outlineLevel="3" x14ac:dyDescent="0.35">
      <c r="A303" s="7" t="s">
        <v>400</v>
      </c>
      <c r="B303" s="8" t="s">
        <v>401</v>
      </c>
      <c r="C303" s="39" t="s">
        <v>402</v>
      </c>
      <c r="D303" s="8" t="s">
        <v>160</v>
      </c>
      <c r="E303" s="69">
        <v>4.3869999999999999E-2</v>
      </c>
      <c r="F303" s="58">
        <v>642114</v>
      </c>
      <c r="G303" s="58">
        <v>28170</v>
      </c>
    </row>
    <row r="304" spans="1:7" ht="14.25" hidden="1" customHeight="1" outlineLevel="3" x14ac:dyDescent="0.35">
      <c r="A304" s="7" t="s">
        <v>403</v>
      </c>
      <c r="B304" s="8" t="s">
        <v>404</v>
      </c>
      <c r="C304" s="39" t="s">
        <v>405</v>
      </c>
      <c r="D304" s="8" t="s">
        <v>160</v>
      </c>
      <c r="E304" s="70">
        <v>0.28202110000000002</v>
      </c>
      <c r="F304" s="58">
        <v>859685</v>
      </c>
      <c r="G304" s="58">
        <v>242449</v>
      </c>
    </row>
    <row r="305" spans="1:7" ht="5.85" customHeight="1" outlineLevel="1" collapsed="1" x14ac:dyDescent="0.35">
      <c r="A305" s="31"/>
      <c r="B305" s="32"/>
      <c r="C305" s="32"/>
      <c r="D305" s="32"/>
      <c r="E305" s="32"/>
      <c r="F305" s="32"/>
      <c r="G305" s="33"/>
    </row>
    <row r="306" spans="1:7" ht="14.25" customHeight="1" x14ac:dyDescent="0.35">
      <c r="A306" s="27"/>
      <c r="B306" s="28" t="s">
        <v>406</v>
      </c>
      <c r="C306" s="40" t="s">
        <v>36</v>
      </c>
      <c r="D306" s="28"/>
      <c r="E306" s="29"/>
      <c r="F306" s="29"/>
      <c r="G306" s="59">
        <v>428157</v>
      </c>
    </row>
    <row r="307" spans="1:7" ht="14.25" customHeight="1" outlineLevel="1" x14ac:dyDescent="0.35">
      <c r="A307" s="7"/>
      <c r="B307" s="8"/>
      <c r="C307" s="51" t="s">
        <v>37</v>
      </c>
      <c r="D307" s="8"/>
      <c r="E307" s="9"/>
      <c r="F307" s="9"/>
      <c r="G307" s="9"/>
    </row>
    <row r="308" spans="1:7" ht="14.25" customHeight="1" outlineLevel="1" x14ac:dyDescent="0.35">
      <c r="A308" s="7"/>
      <c r="B308" s="8"/>
      <c r="C308" s="51" t="s">
        <v>104</v>
      </c>
      <c r="D308" s="8" t="s">
        <v>105</v>
      </c>
      <c r="E308" s="9"/>
      <c r="F308" s="9"/>
      <c r="G308" s="58">
        <v>201730</v>
      </c>
    </row>
    <row r="309" spans="1:7" ht="14.25" customHeight="1" outlineLevel="1" x14ac:dyDescent="0.35">
      <c r="A309" s="7"/>
      <c r="B309" s="8"/>
      <c r="C309" s="53" t="s">
        <v>106</v>
      </c>
      <c r="D309" s="54" t="s">
        <v>105</v>
      </c>
      <c r="E309" s="55"/>
      <c r="F309" s="55"/>
      <c r="G309" s="57">
        <v>104739</v>
      </c>
    </row>
    <row r="310" spans="1:7" ht="14.25" customHeight="1" outlineLevel="1" x14ac:dyDescent="0.35">
      <c r="A310" s="7"/>
      <c r="B310" s="8"/>
      <c r="C310" s="51" t="s">
        <v>107</v>
      </c>
      <c r="D310" s="8" t="s">
        <v>105</v>
      </c>
      <c r="E310" s="9"/>
      <c r="F310" s="9"/>
      <c r="G310" s="58">
        <v>6892</v>
      </c>
    </row>
    <row r="311" spans="1:7" ht="14.25" customHeight="1" outlineLevel="1" x14ac:dyDescent="0.35">
      <c r="A311" s="7"/>
      <c r="B311" s="8"/>
      <c r="C311" s="53" t="s">
        <v>108</v>
      </c>
      <c r="D311" s="54" t="s">
        <v>105</v>
      </c>
      <c r="E311" s="55"/>
      <c r="F311" s="55"/>
      <c r="G311" s="57">
        <v>2112</v>
      </c>
    </row>
    <row r="312" spans="1:7" ht="14.25" customHeight="1" outlineLevel="1" x14ac:dyDescent="0.35">
      <c r="A312" s="7"/>
      <c r="B312" s="8"/>
      <c r="C312" s="51" t="s">
        <v>109</v>
      </c>
      <c r="D312" s="8" t="s">
        <v>105</v>
      </c>
      <c r="E312" s="9"/>
      <c r="F312" s="9"/>
      <c r="G312" s="58">
        <v>219535</v>
      </c>
    </row>
    <row r="313" spans="1:7" ht="14.25" customHeight="1" outlineLevel="1" x14ac:dyDescent="0.35">
      <c r="A313" s="7"/>
      <c r="B313" s="8"/>
      <c r="C313" s="51" t="s">
        <v>111</v>
      </c>
      <c r="D313" s="8" t="s">
        <v>112</v>
      </c>
      <c r="E313" s="60">
        <v>31</v>
      </c>
      <c r="F313" s="9"/>
      <c r="G313" s="9"/>
    </row>
    <row r="314" spans="1:7" ht="5.85" customHeight="1" outlineLevel="1" x14ac:dyDescent="0.35">
      <c r="A314" s="31"/>
      <c r="B314" s="32"/>
      <c r="C314" s="32"/>
      <c r="D314" s="32"/>
      <c r="E314" s="32"/>
      <c r="F314" s="32"/>
      <c r="G314" s="33"/>
    </row>
    <row r="315" spans="1:7" ht="27.75" customHeight="1" outlineLevel="1" x14ac:dyDescent="0.35">
      <c r="A315" s="61">
        <v>16</v>
      </c>
      <c r="B315" s="23" t="s">
        <v>38</v>
      </c>
      <c r="C315" s="37" t="s">
        <v>407</v>
      </c>
      <c r="D315" s="23" t="s">
        <v>218</v>
      </c>
      <c r="E315" s="103">
        <v>0.18479999999999999</v>
      </c>
      <c r="F315" s="63">
        <v>167640</v>
      </c>
      <c r="G315" s="63">
        <v>30980</v>
      </c>
    </row>
    <row r="316" spans="1:7" ht="13.15" outlineLevel="1" x14ac:dyDescent="0.35">
      <c r="A316" s="64"/>
      <c r="B316" s="65" t="s">
        <v>116</v>
      </c>
      <c r="C316" s="400"/>
      <c r="D316" s="401"/>
      <c r="E316" s="401"/>
      <c r="F316" s="401"/>
      <c r="G316" s="402"/>
    </row>
    <row r="317" spans="1:7" ht="14.25" hidden="1" customHeight="1" outlineLevel="2" x14ac:dyDescent="0.35">
      <c r="A317" s="7"/>
      <c r="B317" s="8"/>
      <c r="C317" s="51" t="s">
        <v>39</v>
      </c>
      <c r="D317" s="8"/>
      <c r="E317" s="9"/>
      <c r="F317" s="9"/>
      <c r="G317" s="9"/>
    </row>
    <row r="318" spans="1:7" ht="14.25" hidden="1" customHeight="1" outlineLevel="2" x14ac:dyDescent="0.35">
      <c r="A318" s="7" t="s">
        <v>408</v>
      </c>
      <c r="B318" s="8"/>
      <c r="C318" s="51" t="s">
        <v>104</v>
      </c>
      <c r="D318" s="8"/>
      <c r="E318" s="9"/>
      <c r="F318" s="58">
        <v>121274</v>
      </c>
      <c r="G318" s="58">
        <v>22411</v>
      </c>
    </row>
    <row r="319" spans="1:7" ht="14.25" hidden="1" customHeight="1" outlineLevel="2" x14ac:dyDescent="0.35">
      <c r="A319" s="7"/>
      <c r="B319" s="8"/>
      <c r="C319" s="53" t="s">
        <v>106</v>
      </c>
      <c r="D319" s="54"/>
      <c r="E319" s="55"/>
      <c r="F319" s="57">
        <v>62894</v>
      </c>
      <c r="G319" s="57">
        <v>11623</v>
      </c>
    </row>
    <row r="320" spans="1:7" ht="25.5" hidden="1" customHeight="1" outlineLevel="3" x14ac:dyDescent="0.35">
      <c r="A320" s="7" t="s">
        <v>409</v>
      </c>
      <c r="B320" s="8" t="s">
        <v>410</v>
      </c>
      <c r="C320" s="39" t="s">
        <v>411</v>
      </c>
      <c r="D320" s="8" t="s">
        <v>112</v>
      </c>
      <c r="E320" s="70">
        <v>3.5806847999999998</v>
      </c>
      <c r="F320" s="58">
        <v>6259</v>
      </c>
      <c r="G320" s="58">
        <v>22412</v>
      </c>
    </row>
    <row r="321" spans="1:7" ht="14.25" hidden="1" customHeight="1" outlineLevel="2" collapsed="1" x14ac:dyDescent="0.35">
      <c r="A321" s="7" t="s">
        <v>412</v>
      </c>
      <c r="B321" s="8"/>
      <c r="C321" s="51" t="s">
        <v>107</v>
      </c>
      <c r="D321" s="8"/>
      <c r="E321" s="9"/>
      <c r="F321" s="58">
        <v>23890</v>
      </c>
      <c r="G321" s="58">
        <v>4415</v>
      </c>
    </row>
    <row r="322" spans="1:7" ht="14.25" hidden="1" customHeight="1" outlineLevel="2" x14ac:dyDescent="0.35">
      <c r="A322" s="7"/>
      <c r="B322" s="8"/>
      <c r="C322" s="53" t="s">
        <v>108</v>
      </c>
      <c r="D322" s="54"/>
      <c r="E322" s="55"/>
      <c r="F322" s="57">
        <v>6881</v>
      </c>
      <c r="G322" s="57">
        <v>1272</v>
      </c>
    </row>
    <row r="323" spans="1:7" ht="25.5" hidden="1" customHeight="1" outlineLevel="3" x14ac:dyDescent="0.35">
      <c r="A323" s="7" t="s">
        <v>413</v>
      </c>
      <c r="B323" s="8" t="s">
        <v>228</v>
      </c>
      <c r="C323" s="39" t="s">
        <v>229</v>
      </c>
      <c r="D323" s="8" t="s">
        <v>139</v>
      </c>
      <c r="E323" s="70">
        <v>0.92104319999999995</v>
      </c>
      <c r="F323" s="60">
        <v>531</v>
      </c>
      <c r="G323" s="60">
        <v>489</v>
      </c>
    </row>
    <row r="324" spans="1:7" ht="25.5" hidden="1" customHeight="1" outlineLevel="3" x14ac:dyDescent="0.35">
      <c r="A324" s="7" t="s">
        <v>414</v>
      </c>
      <c r="B324" s="8" t="s">
        <v>415</v>
      </c>
      <c r="C324" s="39" t="s">
        <v>416</v>
      </c>
      <c r="D324" s="8" t="s">
        <v>139</v>
      </c>
      <c r="E324" s="70">
        <v>0.1779994</v>
      </c>
      <c r="F324" s="60">
        <v>133</v>
      </c>
      <c r="G324" s="60">
        <v>24</v>
      </c>
    </row>
    <row r="325" spans="1:7" ht="25.5" hidden="1" customHeight="1" outlineLevel="3" x14ac:dyDescent="0.35">
      <c r="A325" s="7" t="s">
        <v>417</v>
      </c>
      <c r="B325" s="8" t="s">
        <v>313</v>
      </c>
      <c r="C325" s="39" t="s">
        <v>314</v>
      </c>
      <c r="D325" s="8" t="s">
        <v>139</v>
      </c>
      <c r="E325" s="68">
        <v>5.1743999999999998E-2</v>
      </c>
      <c r="F325" s="60">
        <v>301</v>
      </c>
      <c r="G325" s="60">
        <v>16</v>
      </c>
    </row>
    <row r="326" spans="1:7" ht="25.5" hidden="1" customHeight="1" outlineLevel="3" x14ac:dyDescent="0.35">
      <c r="A326" s="7" t="s">
        <v>418</v>
      </c>
      <c r="B326" s="8" t="s">
        <v>141</v>
      </c>
      <c r="C326" s="39" t="s">
        <v>142</v>
      </c>
      <c r="D326" s="8" t="s">
        <v>139</v>
      </c>
      <c r="E326" s="70">
        <v>0.2380224</v>
      </c>
      <c r="F326" s="58">
        <v>14570</v>
      </c>
      <c r="G326" s="58">
        <v>3468</v>
      </c>
    </row>
    <row r="327" spans="1:7" ht="14.25" hidden="1" customHeight="1" outlineLevel="3" x14ac:dyDescent="0.35">
      <c r="A327" s="7"/>
      <c r="B327" s="8"/>
      <c r="C327" s="104" t="s">
        <v>143</v>
      </c>
      <c r="D327" s="54" t="s">
        <v>112</v>
      </c>
      <c r="E327" s="72">
        <v>0.2380224</v>
      </c>
      <c r="F327" s="57">
        <v>4788</v>
      </c>
      <c r="G327" s="57">
        <v>1140</v>
      </c>
    </row>
    <row r="328" spans="1:7" ht="14.25" hidden="1" customHeight="1" outlineLevel="3" x14ac:dyDescent="0.35">
      <c r="A328" s="7" t="s">
        <v>419</v>
      </c>
      <c r="B328" s="8" t="s">
        <v>145</v>
      </c>
      <c r="C328" s="39" t="s">
        <v>146</v>
      </c>
      <c r="D328" s="8" t="s">
        <v>139</v>
      </c>
      <c r="E328" s="70">
        <v>3.9325400000000003E-2</v>
      </c>
      <c r="F328" s="58">
        <v>9462</v>
      </c>
      <c r="G328" s="60">
        <v>372</v>
      </c>
    </row>
    <row r="329" spans="1:7" ht="14.25" hidden="1" customHeight="1" outlineLevel="3" x14ac:dyDescent="0.35">
      <c r="A329" s="7"/>
      <c r="B329" s="8"/>
      <c r="C329" s="105" t="s">
        <v>143</v>
      </c>
      <c r="D329" s="54" t="s">
        <v>112</v>
      </c>
      <c r="E329" s="72">
        <v>3.9325400000000003E-2</v>
      </c>
      <c r="F329" s="57">
        <v>3353</v>
      </c>
      <c r="G329" s="75">
        <v>132</v>
      </c>
    </row>
    <row r="330" spans="1:7" ht="14.25" hidden="1" customHeight="1" outlineLevel="3" x14ac:dyDescent="0.35">
      <c r="A330" s="7" t="s">
        <v>420</v>
      </c>
      <c r="B330" s="8" t="s">
        <v>232</v>
      </c>
      <c r="C330" s="39" t="s">
        <v>233</v>
      </c>
      <c r="D330" s="8" t="s">
        <v>139</v>
      </c>
      <c r="E330" s="70">
        <v>0.46362619999999999</v>
      </c>
      <c r="F330" s="60">
        <v>100</v>
      </c>
      <c r="G330" s="60">
        <v>46</v>
      </c>
    </row>
    <row r="331" spans="1:7" ht="14.25" hidden="1" customHeight="1" outlineLevel="2" collapsed="1" x14ac:dyDescent="0.35">
      <c r="A331" s="7" t="s">
        <v>421</v>
      </c>
      <c r="B331" s="8"/>
      <c r="C331" s="51" t="s">
        <v>109</v>
      </c>
      <c r="D331" s="8"/>
      <c r="E331" s="9"/>
      <c r="F331" s="58">
        <v>22476</v>
      </c>
      <c r="G331" s="58">
        <v>4154</v>
      </c>
    </row>
    <row r="332" spans="1:7" ht="37.5" hidden="1" customHeight="1" outlineLevel="3" x14ac:dyDescent="0.35">
      <c r="A332" s="7" t="s">
        <v>422</v>
      </c>
      <c r="B332" s="8" t="s">
        <v>236</v>
      </c>
      <c r="C332" s="39" t="s">
        <v>237</v>
      </c>
      <c r="D332" s="8" t="s">
        <v>238</v>
      </c>
      <c r="E332" s="70">
        <v>3.4558000000000002E-3</v>
      </c>
      <c r="F332" s="58">
        <v>10602</v>
      </c>
      <c r="G332" s="60">
        <v>37</v>
      </c>
    </row>
    <row r="333" spans="1:7" ht="38.25" hidden="1" customHeight="1" outlineLevel="3" x14ac:dyDescent="0.35">
      <c r="A333" s="7" t="s">
        <v>423</v>
      </c>
      <c r="B333" s="8" t="s">
        <v>240</v>
      </c>
      <c r="C333" s="39" t="s">
        <v>241</v>
      </c>
      <c r="D333" s="8" t="s">
        <v>160</v>
      </c>
      <c r="E333" s="68">
        <v>9.2400000000000002E-4</v>
      </c>
      <c r="F333" s="52">
        <v>1155682</v>
      </c>
      <c r="G333" s="58">
        <v>1068</v>
      </c>
    </row>
    <row r="334" spans="1:7" ht="26.25" hidden="1" customHeight="1" outlineLevel="3" x14ac:dyDescent="0.35">
      <c r="A334" s="7" t="s">
        <v>424</v>
      </c>
      <c r="B334" s="8" t="s">
        <v>243</v>
      </c>
      <c r="C334" s="39" t="s">
        <v>244</v>
      </c>
      <c r="D334" s="8" t="s">
        <v>130</v>
      </c>
      <c r="E334" s="70">
        <v>1.9029999999999999E-4</v>
      </c>
      <c r="F334" s="58">
        <v>117770</v>
      </c>
      <c r="G334" s="60">
        <v>22</v>
      </c>
    </row>
    <row r="335" spans="1:7" ht="14.25" hidden="1" customHeight="1" outlineLevel="3" x14ac:dyDescent="0.35">
      <c r="A335" s="7" t="s">
        <v>425</v>
      </c>
      <c r="B335" s="8" t="s">
        <v>246</v>
      </c>
      <c r="C335" s="39" t="s">
        <v>247</v>
      </c>
      <c r="D335" s="8" t="s">
        <v>160</v>
      </c>
      <c r="E335" s="70">
        <v>7.3919999999999997E-4</v>
      </c>
      <c r="F335" s="58">
        <v>954056</v>
      </c>
      <c r="G335" s="60">
        <v>705</v>
      </c>
    </row>
    <row r="336" spans="1:7" ht="14.25" hidden="1" customHeight="1" outlineLevel="3" x14ac:dyDescent="0.35">
      <c r="A336" s="7" t="s">
        <v>426</v>
      </c>
      <c r="B336" s="8" t="s">
        <v>249</v>
      </c>
      <c r="C336" s="39" t="s">
        <v>250</v>
      </c>
      <c r="D336" s="8" t="s">
        <v>130</v>
      </c>
      <c r="E336" s="69">
        <v>0.36036000000000001</v>
      </c>
      <c r="F336" s="60">
        <v>615</v>
      </c>
      <c r="G336" s="60">
        <v>222</v>
      </c>
    </row>
    <row r="337" spans="1:7" ht="14.25" hidden="1" customHeight="1" outlineLevel="3" x14ac:dyDescent="0.35">
      <c r="A337" s="7" t="s">
        <v>427</v>
      </c>
      <c r="B337" s="8" t="s">
        <v>252</v>
      </c>
      <c r="C337" s="39" t="s">
        <v>253</v>
      </c>
      <c r="D337" s="8" t="s">
        <v>171</v>
      </c>
      <c r="E337" s="68">
        <v>0.109032</v>
      </c>
      <c r="F337" s="60">
        <v>242</v>
      </c>
      <c r="G337" s="60">
        <v>26</v>
      </c>
    </row>
    <row r="338" spans="1:7" ht="14.25" hidden="1" customHeight="1" outlineLevel="3" x14ac:dyDescent="0.35">
      <c r="A338" s="7" t="s">
        <v>428</v>
      </c>
      <c r="B338" s="8" t="s">
        <v>429</v>
      </c>
      <c r="C338" s="39" t="s">
        <v>430</v>
      </c>
      <c r="D338" s="8" t="s">
        <v>160</v>
      </c>
      <c r="E338" s="70">
        <v>5.7288E-3</v>
      </c>
      <c r="F338" s="58">
        <v>289955</v>
      </c>
      <c r="G338" s="58">
        <v>1661</v>
      </c>
    </row>
    <row r="339" spans="1:7" ht="14.25" hidden="1" customHeight="1" outlineLevel="3" x14ac:dyDescent="0.35">
      <c r="A339" s="7" t="s">
        <v>431</v>
      </c>
      <c r="B339" s="8" t="s">
        <v>255</v>
      </c>
      <c r="C339" s="39" t="s">
        <v>256</v>
      </c>
      <c r="D339" s="8" t="s">
        <v>160</v>
      </c>
      <c r="E339" s="70">
        <v>5.7299999999999997E-5</v>
      </c>
      <c r="F339" s="58">
        <v>754778</v>
      </c>
      <c r="G339" s="60">
        <v>43</v>
      </c>
    </row>
    <row r="340" spans="1:7" ht="14.25" hidden="1" customHeight="1" outlineLevel="3" x14ac:dyDescent="0.35">
      <c r="A340" s="7" t="s">
        <v>432</v>
      </c>
      <c r="B340" s="8" t="s">
        <v>258</v>
      </c>
      <c r="C340" s="39" t="s">
        <v>259</v>
      </c>
      <c r="D340" s="8" t="s">
        <v>160</v>
      </c>
      <c r="E340" s="70">
        <v>1.109E-4</v>
      </c>
      <c r="F340" s="52">
        <v>1027431</v>
      </c>
      <c r="G340" s="60">
        <v>114</v>
      </c>
    </row>
    <row r="341" spans="1:7" ht="25.5" hidden="1" customHeight="1" outlineLevel="3" x14ac:dyDescent="0.35">
      <c r="A341" s="7" t="s">
        <v>433</v>
      </c>
      <c r="B341" s="8" t="s">
        <v>169</v>
      </c>
      <c r="C341" s="39" t="s">
        <v>170</v>
      </c>
      <c r="D341" s="8" t="s">
        <v>171</v>
      </c>
      <c r="E341" s="68">
        <v>5.5440000000000003E-3</v>
      </c>
      <c r="F341" s="58">
        <v>2146</v>
      </c>
      <c r="G341" s="60">
        <v>12</v>
      </c>
    </row>
    <row r="342" spans="1:7" ht="25.5" hidden="1" customHeight="1" outlineLevel="3" x14ac:dyDescent="0.35">
      <c r="A342" s="7" t="s">
        <v>434</v>
      </c>
      <c r="B342" s="8" t="s">
        <v>265</v>
      </c>
      <c r="C342" s="39" t="s">
        <v>266</v>
      </c>
      <c r="D342" s="8" t="s">
        <v>160</v>
      </c>
      <c r="E342" s="70">
        <v>3.5849999999999999E-4</v>
      </c>
      <c r="F342" s="58">
        <v>605350</v>
      </c>
      <c r="G342" s="60">
        <v>217</v>
      </c>
    </row>
    <row r="343" spans="1:7" ht="14.25" hidden="1" customHeight="1" outlineLevel="3" x14ac:dyDescent="0.35">
      <c r="A343" s="7" t="s">
        <v>435</v>
      </c>
      <c r="B343" s="8" t="s">
        <v>173</v>
      </c>
      <c r="C343" s="39" t="s">
        <v>174</v>
      </c>
      <c r="D343" s="8" t="s">
        <v>171</v>
      </c>
      <c r="E343" s="68">
        <v>1.848E-3</v>
      </c>
      <c r="F343" s="60">
        <v>861</v>
      </c>
      <c r="G343" s="60">
        <v>2</v>
      </c>
    </row>
    <row r="344" spans="1:7" ht="14.25" hidden="1" customHeight="1" outlineLevel="3" x14ac:dyDescent="0.35">
      <c r="A344" s="7" t="s">
        <v>436</v>
      </c>
      <c r="B344" s="8" t="s">
        <v>269</v>
      </c>
      <c r="C344" s="39" t="s">
        <v>270</v>
      </c>
      <c r="D344" s="8" t="s">
        <v>160</v>
      </c>
      <c r="E344" s="70">
        <v>1.8499999999999999E-5</v>
      </c>
      <c r="F344" s="52">
        <v>1352536</v>
      </c>
      <c r="G344" s="60">
        <v>25</v>
      </c>
    </row>
    <row r="345" spans="1:7" ht="5.85" customHeight="1" outlineLevel="1" collapsed="1" x14ac:dyDescent="0.35">
      <c r="A345" s="31"/>
      <c r="B345" s="32"/>
      <c r="C345" s="32"/>
      <c r="D345" s="32"/>
      <c r="E345" s="32"/>
      <c r="F345" s="32"/>
      <c r="G345" s="33"/>
    </row>
    <row r="346" spans="1:7" ht="27.75" customHeight="1" outlineLevel="1" x14ac:dyDescent="0.35">
      <c r="A346" s="61">
        <v>17</v>
      </c>
      <c r="B346" s="23" t="s">
        <v>40</v>
      </c>
      <c r="C346" s="37" t="s">
        <v>295</v>
      </c>
      <c r="D346" s="23" t="s">
        <v>160</v>
      </c>
      <c r="E346" s="103">
        <v>0.18479999999999999</v>
      </c>
      <c r="F346" s="63">
        <v>406704</v>
      </c>
      <c r="G346" s="63">
        <v>75159</v>
      </c>
    </row>
    <row r="347" spans="1:7" ht="5.85" customHeight="1" outlineLevel="1" x14ac:dyDescent="0.35">
      <c r="A347" s="31"/>
      <c r="B347" s="32"/>
      <c r="C347" s="32"/>
      <c r="D347" s="32"/>
      <c r="E347" s="32"/>
      <c r="F347" s="32"/>
      <c r="G347" s="33"/>
    </row>
    <row r="348" spans="1:7" ht="27.75" customHeight="1" outlineLevel="1" x14ac:dyDescent="0.35">
      <c r="A348" s="61">
        <v>18</v>
      </c>
      <c r="B348" s="23" t="s">
        <v>41</v>
      </c>
      <c r="C348" s="37" t="s">
        <v>437</v>
      </c>
      <c r="D348" s="23" t="s">
        <v>130</v>
      </c>
      <c r="E348" s="106">
        <v>0.504</v>
      </c>
      <c r="F348" s="63">
        <v>441006</v>
      </c>
      <c r="G348" s="63">
        <v>222267</v>
      </c>
    </row>
    <row r="349" spans="1:7" ht="13.15" outlineLevel="1" x14ac:dyDescent="0.35">
      <c r="A349" s="64"/>
      <c r="B349" s="65" t="s">
        <v>116</v>
      </c>
      <c r="C349" s="400"/>
      <c r="D349" s="401"/>
      <c r="E349" s="401"/>
      <c r="F349" s="401"/>
      <c r="G349" s="402"/>
    </row>
    <row r="350" spans="1:7" ht="14.25" hidden="1" customHeight="1" outlineLevel="2" x14ac:dyDescent="0.35">
      <c r="A350" s="7"/>
      <c r="B350" s="8"/>
      <c r="C350" s="51" t="s">
        <v>42</v>
      </c>
      <c r="D350" s="8"/>
      <c r="E350" s="9"/>
      <c r="F350" s="9"/>
      <c r="G350" s="9"/>
    </row>
    <row r="351" spans="1:7" ht="14.25" hidden="1" customHeight="1" outlineLevel="2" x14ac:dyDescent="0.35">
      <c r="A351" s="7" t="s">
        <v>438</v>
      </c>
      <c r="B351" s="8"/>
      <c r="C351" s="51" t="s">
        <v>104</v>
      </c>
      <c r="D351" s="8"/>
      <c r="E351" s="9"/>
      <c r="F351" s="58">
        <v>287808</v>
      </c>
      <c r="G351" s="58">
        <v>145055</v>
      </c>
    </row>
    <row r="352" spans="1:7" ht="14.25" hidden="1" customHeight="1" outlineLevel="2" x14ac:dyDescent="0.35">
      <c r="A352" s="7"/>
      <c r="B352" s="8"/>
      <c r="C352" s="53" t="s">
        <v>106</v>
      </c>
      <c r="D352" s="54"/>
      <c r="E352" s="55"/>
      <c r="F352" s="57">
        <v>149255</v>
      </c>
      <c r="G352" s="57">
        <v>75225</v>
      </c>
    </row>
    <row r="353" spans="1:7" ht="25.5" hidden="1" customHeight="1" outlineLevel="3" x14ac:dyDescent="0.35">
      <c r="A353" s="7" t="s">
        <v>439</v>
      </c>
      <c r="B353" s="8" t="s">
        <v>440</v>
      </c>
      <c r="C353" s="39" t="s">
        <v>441</v>
      </c>
      <c r="D353" s="8" t="s">
        <v>112</v>
      </c>
      <c r="E353" s="69">
        <v>22.014720000000001</v>
      </c>
      <c r="F353" s="58">
        <v>6589</v>
      </c>
      <c r="G353" s="58">
        <v>145055</v>
      </c>
    </row>
    <row r="354" spans="1:7" ht="14.25" hidden="1" customHeight="1" outlineLevel="2" collapsed="1" x14ac:dyDescent="0.35">
      <c r="A354" s="7" t="s">
        <v>442</v>
      </c>
      <c r="B354" s="8"/>
      <c r="C354" s="51" t="s">
        <v>107</v>
      </c>
      <c r="D354" s="8"/>
      <c r="E354" s="9"/>
      <c r="F354" s="58">
        <v>4534</v>
      </c>
      <c r="G354" s="58">
        <v>2285</v>
      </c>
    </row>
    <row r="355" spans="1:7" ht="14.25" hidden="1" customHeight="1" outlineLevel="2" x14ac:dyDescent="0.35">
      <c r="A355" s="7"/>
      <c r="B355" s="8"/>
      <c r="C355" s="53" t="s">
        <v>108</v>
      </c>
      <c r="D355" s="54"/>
      <c r="E355" s="55"/>
      <c r="F355" s="57">
        <v>1540</v>
      </c>
      <c r="G355" s="75">
        <v>776</v>
      </c>
    </row>
    <row r="356" spans="1:7" ht="14.25" hidden="1" customHeight="1" outlineLevel="3" x14ac:dyDescent="0.35">
      <c r="A356" s="7" t="s">
        <v>443</v>
      </c>
      <c r="B356" s="8" t="s">
        <v>310</v>
      </c>
      <c r="C356" s="39" t="s">
        <v>311</v>
      </c>
      <c r="D356" s="8" t="s">
        <v>139</v>
      </c>
      <c r="E356" s="70">
        <v>0.22014719999999999</v>
      </c>
      <c r="F356" s="60">
        <v>55</v>
      </c>
      <c r="G356" s="60">
        <v>12</v>
      </c>
    </row>
    <row r="357" spans="1:7" ht="25.5" hidden="1" customHeight="1" outlineLevel="3" x14ac:dyDescent="0.35">
      <c r="A357" s="7" t="s">
        <v>444</v>
      </c>
      <c r="B357" s="8" t="s">
        <v>141</v>
      </c>
      <c r="C357" s="39" t="s">
        <v>142</v>
      </c>
      <c r="D357" s="8" t="s">
        <v>139</v>
      </c>
      <c r="E357" s="70">
        <v>7.9027200000000006E-2</v>
      </c>
      <c r="F357" s="58">
        <v>14570</v>
      </c>
      <c r="G357" s="58">
        <v>1151</v>
      </c>
    </row>
    <row r="358" spans="1:7" ht="14.25" hidden="1" customHeight="1" outlineLevel="3" x14ac:dyDescent="0.35">
      <c r="A358" s="7"/>
      <c r="B358" s="8"/>
      <c r="C358" s="107" t="s">
        <v>143</v>
      </c>
      <c r="D358" s="54" t="s">
        <v>112</v>
      </c>
      <c r="E358" s="72">
        <v>7.9027200000000006E-2</v>
      </c>
      <c r="F358" s="57">
        <v>4788</v>
      </c>
      <c r="G358" s="75">
        <v>378</v>
      </c>
    </row>
    <row r="359" spans="1:7" ht="14.25" hidden="1" customHeight="1" outlineLevel="3" x14ac:dyDescent="0.35">
      <c r="A359" s="7" t="s">
        <v>445</v>
      </c>
      <c r="B359" s="8" t="s">
        <v>145</v>
      </c>
      <c r="C359" s="39" t="s">
        <v>146</v>
      </c>
      <c r="D359" s="8" t="s">
        <v>139</v>
      </c>
      <c r="E359" s="70">
        <v>0.1185408</v>
      </c>
      <c r="F359" s="58">
        <v>9462</v>
      </c>
      <c r="G359" s="58">
        <v>1122</v>
      </c>
    </row>
    <row r="360" spans="1:7" ht="14.25" hidden="1" customHeight="1" outlineLevel="3" x14ac:dyDescent="0.35">
      <c r="A360" s="7"/>
      <c r="B360" s="8"/>
      <c r="C360" s="108" t="s">
        <v>143</v>
      </c>
      <c r="D360" s="54" t="s">
        <v>112</v>
      </c>
      <c r="E360" s="72">
        <v>0.1185408</v>
      </c>
      <c r="F360" s="57">
        <v>3353</v>
      </c>
      <c r="G360" s="75">
        <v>397</v>
      </c>
    </row>
    <row r="361" spans="1:7" ht="14.25" hidden="1" customHeight="1" outlineLevel="2" collapsed="1" x14ac:dyDescent="0.35">
      <c r="A361" s="7" t="s">
        <v>446</v>
      </c>
      <c r="B361" s="8"/>
      <c r="C361" s="51" t="s">
        <v>109</v>
      </c>
      <c r="D361" s="8"/>
      <c r="E361" s="9"/>
      <c r="F361" s="58">
        <v>148664</v>
      </c>
      <c r="G361" s="58">
        <v>74927</v>
      </c>
    </row>
    <row r="362" spans="1:7" ht="37.5" hidden="1" customHeight="1" outlineLevel="3" x14ac:dyDescent="0.35">
      <c r="A362" s="7" t="s">
        <v>447</v>
      </c>
      <c r="B362" s="8" t="s">
        <v>448</v>
      </c>
      <c r="C362" s="39" t="s">
        <v>449</v>
      </c>
      <c r="D362" s="8" t="s">
        <v>130</v>
      </c>
      <c r="E362" s="69">
        <v>0.28223999999999999</v>
      </c>
      <c r="F362" s="58">
        <v>117770</v>
      </c>
      <c r="G362" s="58">
        <v>33239</v>
      </c>
    </row>
    <row r="363" spans="1:7" ht="25.5" hidden="1" customHeight="1" outlineLevel="3" x14ac:dyDescent="0.35">
      <c r="A363" s="7" t="s">
        <v>450</v>
      </c>
      <c r="B363" s="8" t="s">
        <v>451</v>
      </c>
      <c r="C363" s="39" t="s">
        <v>452</v>
      </c>
      <c r="D363" s="8" t="s">
        <v>130</v>
      </c>
      <c r="E363" s="69">
        <v>0.24696000000000001</v>
      </c>
      <c r="F363" s="58">
        <v>117770</v>
      </c>
      <c r="G363" s="58">
        <v>29084</v>
      </c>
    </row>
    <row r="364" spans="1:7" ht="14.25" hidden="1" customHeight="1" outlineLevel="3" x14ac:dyDescent="0.35">
      <c r="A364" s="7" t="s">
        <v>453</v>
      </c>
      <c r="B364" s="8" t="s">
        <v>454</v>
      </c>
      <c r="C364" s="39" t="s">
        <v>455</v>
      </c>
      <c r="D364" s="8" t="s">
        <v>160</v>
      </c>
      <c r="E364" s="69">
        <v>2.0160000000000001E-2</v>
      </c>
      <c r="F364" s="58">
        <v>625144</v>
      </c>
      <c r="G364" s="58">
        <v>12603</v>
      </c>
    </row>
    <row r="365" spans="1:7" ht="5.85" customHeight="1" outlineLevel="1" collapsed="1" x14ac:dyDescent="0.35">
      <c r="A365" s="31"/>
      <c r="B365" s="32"/>
      <c r="C365" s="32"/>
      <c r="D365" s="32"/>
      <c r="E365" s="32"/>
      <c r="F365" s="32"/>
      <c r="G365" s="33"/>
    </row>
    <row r="366" spans="1:7" ht="37.5" customHeight="1" outlineLevel="1" x14ac:dyDescent="0.35">
      <c r="A366" s="61">
        <v>19</v>
      </c>
      <c r="B366" s="23" t="s">
        <v>43</v>
      </c>
      <c r="C366" s="37" t="s">
        <v>456</v>
      </c>
      <c r="D366" s="23" t="s">
        <v>130</v>
      </c>
      <c r="E366" s="106">
        <v>0.504</v>
      </c>
      <c r="F366" s="63">
        <v>109864</v>
      </c>
      <c r="G366" s="63">
        <v>55371</v>
      </c>
    </row>
    <row r="367" spans="1:7" ht="5.85" customHeight="1" outlineLevel="1" x14ac:dyDescent="0.35">
      <c r="A367" s="31"/>
      <c r="B367" s="32"/>
      <c r="C367" s="32"/>
      <c r="D367" s="32"/>
      <c r="E367" s="32"/>
      <c r="F367" s="32"/>
      <c r="G367" s="33"/>
    </row>
    <row r="368" spans="1:7" ht="27.75" customHeight="1" outlineLevel="1" x14ac:dyDescent="0.35">
      <c r="A368" s="61">
        <v>20</v>
      </c>
      <c r="B368" s="23" t="s">
        <v>44</v>
      </c>
      <c r="C368" s="37" t="s">
        <v>457</v>
      </c>
      <c r="D368" s="23" t="s">
        <v>458</v>
      </c>
      <c r="E368" s="103">
        <v>0.5544</v>
      </c>
      <c r="F368" s="63">
        <v>21224</v>
      </c>
      <c r="G368" s="63">
        <v>11766</v>
      </c>
    </row>
    <row r="369" spans="1:7" ht="13.15" outlineLevel="1" x14ac:dyDescent="0.35">
      <c r="A369" s="64"/>
      <c r="B369" s="65" t="s">
        <v>116</v>
      </c>
      <c r="C369" s="400"/>
      <c r="D369" s="401"/>
      <c r="E369" s="401"/>
      <c r="F369" s="401"/>
      <c r="G369" s="402"/>
    </row>
    <row r="370" spans="1:7" ht="14.25" hidden="1" customHeight="1" outlineLevel="2" x14ac:dyDescent="0.35">
      <c r="A370" s="7"/>
      <c r="B370" s="8"/>
      <c r="C370" s="51" t="s">
        <v>45</v>
      </c>
      <c r="D370" s="8"/>
      <c r="E370" s="9"/>
      <c r="F370" s="9"/>
      <c r="G370" s="9"/>
    </row>
    <row r="371" spans="1:7" ht="14.25" hidden="1" customHeight="1" outlineLevel="2" x14ac:dyDescent="0.35">
      <c r="A371" s="7" t="s">
        <v>459</v>
      </c>
      <c r="B371" s="8"/>
      <c r="C371" s="51" t="s">
        <v>104</v>
      </c>
      <c r="D371" s="8"/>
      <c r="E371" s="9"/>
      <c r="F371" s="58">
        <v>11840</v>
      </c>
      <c r="G371" s="58">
        <v>6564</v>
      </c>
    </row>
    <row r="372" spans="1:7" ht="14.25" hidden="1" customHeight="1" outlineLevel="2" x14ac:dyDescent="0.35">
      <c r="A372" s="7"/>
      <c r="B372" s="8"/>
      <c r="C372" s="53" t="s">
        <v>106</v>
      </c>
      <c r="D372" s="54"/>
      <c r="E372" s="55"/>
      <c r="F372" s="57">
        <v>6140</v>
      </c>
      <c r="G372" s="57">
        <v>3404</v>
      </c>
    </row>
    <row r="373" spans="1:7" ht="25.5" hidden="1" customHeight="1" outlineLevel="3" x14ac:dyDescent="0.35">
      <c r="A373" s="7" t="s">
        <v>460</v>
      </c>
      <c r="B373" s="8" t="s">
        <v>274</v>
      </c>
      <c r="C373" s="39" t="s">
        <v>275</v>
      </c>
      <c r="D373" s="8" t="s">
        <v>112</v>
      </c>
      <c r="E373" s="70">
        <v>1.1673446000000001</v>
      </c>
      <c r="F373" s="58">
        <v>5623</v>
      </c>
      <c r="G373" s="58">
        <v>6564</v>
      </c>
    </row>
    <row r="374" spans="1:7" ht="14.25" hidden="1" customHeight="1" outlineLevel="2" collapsed="1" x14ac:dyDescent="0.35">
      <c r="A374" s="7" t="s">
        <v>461</v>
      </c>
      <c r="B374" s="8"/>
      <c r="C374" s="51" t="s">
        <v>107</v>
      </c>
      <c r="D374" s="8"/>
      <c r="E374" s="9"/>
      <c r="F374" s="60">
        <v>150</v>
      </c>
      <c r="G374" s="60">
        <v>83</v>
      </c>
    </row>
    <row r="375" spans="1:7" ht="14.25" hidden="1" customHeight="1" outlineLevel="2" x14ac:dyDescent="0.35">
      <c r="A375" s="7"/>
      <c r="B375" s="8"/>
      <c r="C375" s="53" t="s">
        <v>108</v>
      </c>
      <c r="D375" s="54"/>
      <c r="E375" s="55"/>
      <c r="F375" s="75">
        <v>51</v>
      </c>
      <c r="G375" s="75">
        <v>28</v>
      </c>
    </row>
    <row r="376" spans="1:7" ht="25.5" hidden="1" customHeight="1" outlineLevel="3" x14ac:dyDescent="0.35">
      <c r="A376" s="7" t="s">
        <v>462</v>
      </c>
      <c r="B376" s="8" t="s">
        <v>141</v>
      </c>
      <c r="C376" s="39" t="s">
        <v>142</v>
      </c>
      <c r="D376" s="8" t="s">
        <v>139</v>
      </c>
      <c r="E376" s="70">
        <v>2.4837000000000001E-3</v>
      </c>
      <c r="F376" s="58">
        <v>14570</v>
      </c>
      <c r="G376" s="60">
        <v>36</v>
      </c>
    </row>
    <row r="377" spans="1:7" ht="14.25" hidden="1" customHeight="1" outlineLevel="3" x14ac:dyDescent="0.35">
      <c r="A377" s="7"/>
      <c r="B377" s="8"/>
      <c r="C377" s="109" t="s">
        <v>143</v>
      </c>
      <c r="D377" s="54" t="s">
        <v>112</v>
      </c>
      <c r="E377" s="72">
        <v>2.4837000000000001E-3</v>
      </c>
      <c r="F377" s="57">
        <v>4788</v>
      </c>
      <c r="G377" s="75">
        <v>12</v>
      </c>
    </row>
    <row r="378" spans="1:7" ht="14.25" hidden="1" customHeight="1" outlineLevel="3" x14ac:dyDescent="0.35">
      <c r="A378" s="7" t="s">
        <v>463</v>
      </c>
      <c r="B378" s="8" t="s">
        <v>145</v>
      </c>
      <c r="C378" s="39" t="s">
        <v>146</v>
      </c>
      <c r="D378" s="8" t="s">
        <v>139</v>
      </c>
      <c r="E378" s="70">
        <v>4.9674000000000003E-3</v>
      </c>
      <c r="F378" s="58">
        <v>9462</v>
      </c>
      <c r="G378" s="60">
        <v>47</v>
      </c>
    </row>
    <row r="379" spans="1:7" ht="14.25" hidden="1" customHeight="1" outlineLevel="3" x14ac:dyDescent="0.35">
      <c r="A379" s="7"/>
      <c r="B379" s="8"/>
      <c r="C379" s="110" t="s">
        <v>143</v>
      </c>
      <c r="D379" s="54" t="s">
        <v>112</v>
      </c>
      <c r="E379" s="72">
        <v>4.9674000000000003E-3</v>
      </c>
      <c r="F379" s="57">
        <v>3353</v>
      </c>
      <c r="G379" s="75">
        <v>17</v>
      </c>
    </row>
    <row r="380" spans="1:7" ht="14.25" hidden="1" customHeight="1" outlineLevel="2" collapsed="1" x14ac:dyDescent="0.35">
      <c r="A380" s="7" t="s">
        <v>464</v>
      </c>
      <c r="B380" s="8"/>
      <c r="C380" s="51" t="s">
        <v>109</v>
      </c>
      <c r="D380" s="8"/>
      <c r="E380" s="9"/>
      <c r="F380" s="58">
        <v>9234</v>
      </c>
      <c r="G380" s="58">
        <v>5119</v>
      </c>
    </row>
    <row r="381" spans="1:7" ht="14.25" hidden="1" customHeight="1" outlineLevel="3" x14ac:dyDescent="0.35">
      <c r="A381" s="7" t="s">
        <v>465</v>
      </c>
      <c r="B381" s="8" t="s">
        <v>466</v>
      </c>
      <c r="C381" s="39" t="s">
        <v>467</v>
      </c>
      <c r="D381" s="8" t="s">
        <v>160</v>
      </c>
      <c r="E381" s="70">
        <v>2.7942000000000002E-3</v>
      </c>
      <c r="F381" s="58">
        <v>33629</v>
      </c>
      <c r="G381" s="60">
        <v>94</v>
      </c>
    </row>
    <row r="382" spans="1:7" ht="49.5" hidden="1" customHeight="1" outlineLevel="3" x14ac:dyDescent="0.35">
      <c r="A382" s="7" t="s">
        <v>468</v>
      </c>
      <c r="B382" s="8" t="s">
        <v>469</v>
      </c>
      <c r="C382" s="39" t="s">
        <v>470</v>
      </c>
      <c r="D382" s="8" t="s">
        <v>171</v>
      </c>
      <c r="E382" s="69">
        <v>5.4331199999999997</v>
      </c>
      <c r="F382" s="60">
        <v>925</v>
      </c>
      <c r="G382" s="58">
        <v>5026</v>
      </c>
    </row>
    <row r="383" spans="1:7" ht="5.85" customHeight="1" outlineLevel="1" collapsed="1" x14ac:dyDescent="0.35">
      <c r="A383" s="31"/>
      <c r="B383" s="32"/>
      <c r="C383" s="32"/>
      <c r="D383" s="32"/>
      <c r="E383" s="32"/>
      <c r="F383" s="32"/>
      <c r="G383" s="33"/>
    </row>
    <row r="384" spans="1:7" ht="27.75" customHeight="1" outlineLevel="1" x14ac:dyDescent="0.35">
      <c r="A384" s="61">
        <v>21</v>
      </c>
      <c r="B384" s="23" t="s">
        <v>46</v>
      </c>
      <c r="C384" s="37" t="s">
        <v>471</v>
      </c>
      <c r="D384" s="23" t="s">
        <v>472</v>
      </c>
      <c r="E384" s="67">
        <v>36.4</v>
      </c>
      <c r="F384" s="62">
        <v>896</v>
      </c>
      <c r="G384" s="63">
        <v>32614</v>
      </c>
    </row>
    <row r="385" spans="1:7" ht="13.15" outlineLevel="1" x14ac:dyDescent="0.35">
      <c r="A385" s="64"/>
      <c r="B385" s="65" t="s">
        <v>181</v>
      </c>
      <c r="C385" s="400"/>
      <c r="D385" s="401"/>
      <c r="E385" s="401"/>
      <c r="F385" s="401"/>
      <c r="G385" s="402"/>
    </row>
    <row r="386" spans="1:7" ht="14.25" hidden="1" customHeight="1" outlineLevel="2" x14ac:dyDescent="0.35">
      <c r="A386" s="7"/>
      <c r="B386" s="8"/>
      <c r="C386" s="51" t="s">
        <v>47</v>
      </c>
      <c r="D386" s="8"/>
      <c r="E386" s="9"/>
      <c r="F386" s="9"/>
      <c r="G386" s="9"/>
    </row>
    <row r="387" spans="1:7" ht="14.25" hidden="1" customHeight="1" outlineLevel="2" x14ac:dyDescent="0.35">
      <c r="A387" s="7" t="s">
        <v>473</v>
      </c>
      <c r="B387" s="8"/>
      <c r="C387" s="51" t="s">
        <v>104</v>
      </c>
      <c r="D387" s="8"/>
      <c r="E387" s="9"/>
      <c r="F387" s="60">
        <v>761</v>
      </c>
      <c r="G387" s="58">
        <v>27700</v>
      </c>
    </row>
    <row r="388" spans="1:7" ht="14.25" hidden="1" customHeight="1" outlineLevel="2" x14ac:dyDescent="0.35">
      <c r="A388" s="7"/>
      <c r="B388" s="8"/>
      <c r="C388" s="53" t="s">
        <v>106</v>
      </c>
      <c r="D388" s="54"/>
      <c r="E388" s="55"/>
      <c r="F388" s="75">
        <v>398</v>
      </c>
      <c r="G388" s="57">
        <v>14487</v>
      </c>
    </row>
    <row r="389" spans="1:7" ht="25.5" hidden="1" customHeight="1" outlineLevel="3" x14ac:dyDescent="0.35">
      <c r="A389" s="7" t="s">
        <v>474</v>
      </c>
      <c r="B389" s="8" t="s">
        <v>475</v>
      </c>
      <c r="C389" s="39" t="s">
        <v>476</v>
      </c>
      <c r="D389" s="8" t="s">
        <v>112</v>
      </c>
      <c r="E389" s="68">
        <v>4.3214079999999999</v>
      </c>
      <c r="F389" s="58">
        <v>6406</v>
      </c>
      <c r="G389" s="58">
        <v>27683</v>
      </c>
    </row>
    <row r="390" spans="1:7" ht="14.25" hidden="1" customHeight="1" outlineLevel="2" collapsed="1" x14ac:dyDescent="0.35">
      <c r="A390" s="7" t="s">
        <v>477</v>
      </c>
      <c r="B390" s="8"/>
      <c r="C390" s="51" t="s">
        <v>107</v>
      </c>
      <c r="D390" s="8"/>
      <c r="E390" s="9"/>
      <c r="F390" s="60">
        <v>3</v>
      </c>
      <c r="G390" s="60">
        <v>109</v>
      </c>
    </row>
    <row r="391" spans="1:7" ht="14.25" hidden="1" customHeight="1" outlineLevel="2" x14ac:dyDescent="0.35">
      <c r="A391" s="7"/>
      <c r="B391" s="8"/>
      <c r="C391" s="53" t="s">
        <v>108</v>
      </c>
      <c r="D391" s="54"/>
      <c r="E391" s="55"/>
      <c r="F391" s="75">
        <v>1</v>
      </c>
      <c r="G391" s="75">
        <v>36</v>
      </c>
    </row>
    <row r="392" spans="1:7" ht="14.25" hidden="1" customHeight="1" outlineLevel="3" x14ac:dyDescent="0.35">
      <c r="A392" s="7" t="s">
        <v>478</v>
      </c>
      <c r="B392" s="8" t="s">
        <v>145</v>
      </c>
      <c r="C392" s="39" t="s">
        <v>146</v>
      </c>
      <c r="D392" s="8" t="s">
        <v>139</v>
      </c>
      <c r="E392" s="70">
        <v>1.1575200000000001E-2</v>
      </c>
      <c r="F392" s="58">
        <v>9462</v>
      </c>
      <c r="G392" s="60">
        <v>110</v>
      </c>
    </row>
    <row r="393" spans="1:7" ht="14.25" hidden="1" customHeight="1" outlineLevel="3" x14ac:dyDescent="0.35">
      <c r="A393" s="7"/>
      <c r="B393" s="8"/>
      <c r="C393" s="111" t="s">
        <v>143</v>
      </c>
      <c r="D393" s="54" t="s">
        <v>112</v>
      </c>
      <c r="E393" s="72">
        <v>1.1575200000000001E-2</v>
      </c>
      <c r="F393" s="57">
        <v>3353</v>
      </c>
      <c r="G393" s="75">
        <v>39</v>
      </c>
    </row>
    <row r="394" spans="1:7" ht="14.25" hidden="1" customHeight="1" outlineLevel="2" collapsed="1" x14ac:dyDescent="0.35">
      <c r="A394" s="7" t="s">
        <v>479</v>
      </c>
      <c r="B394" s="8"/>
      <c r="C394" s="51" t="s">
        <v>109</v>
      </c>
      <c r="D394" s="8"/>
      <c r="E394" s="9"/>
      <c r="F394" s="60">
        <v>132</v>
      </c>
      <c r="G394" s="58">
        <v>4805</v>
      </c>
    </row>
    <row r="395" spans="1:7" ht="14.25" hidden="1" customHeight="1" outlineLevel="3" x14ac:dyDescent="0.35">
      <c r="A395" s="7" t="s">
        <v>480</v>
      </c>
      <c r="B395" s="8" t="s">
        <v>481</v>
      </c>
      <c r="C395" s="39" t="s">
        <v>482</v>
      </c>
      <c r="D395" s="8" t="s">
        <v>171</v>
      </c>
      <c r="E395" s="66">
        <v>7.5712000000000002</v>
      </c>
      <c r="F395" s="60">
        <v>627</v>
      </c>
      <c r="G395" s="58">
        <v>4747</v>
      </c>
    </row>
    <row r="396" spans="1:7" ht="14.25" hidden="1" customHeight="1" outlineLevel="3" x14ac:dyDescent="0.35">
      <c r="A396" s="7" t="s">
        <v>483</v>
      </c>
      <c r="B396" s="8" t="s">
        <v>484</v>
      </c>
      <c r="C396" s="39" t="s">
        <v>485</v>
      </c>
      <c r="D396" s="8" t="s">
        <v>171</v>
      </c>
      <c r="E396" s="66">
        <v>7.2800000000000004E-2</v>
      </c>
      <c r="F396" s="58">
        <v>1103</v>
      </c>
      <c r="G396" s="60">
        <v>80</v>
      </c>
    </row>
    <row r="397" spans="1:7" ht="5.85" customHeight="1" outlineLevel="1" collapsed="1" x14ac:dyDescent="0.35">
      <c r="A397" s="31"/>
      <c r="B397" s="32"/>
      <c r="C397" s="32"/>
      <c r="D397" s="32"/>
      <c r="E397" s="32"/>
      <c r="F397" s="32"/>
      <c r="G397" s="33"/>
    </row>
    <row r="398" spans="1:7" ht="14.25" customHeight="1" x14ac:dyDescent="0.35">
      <c r="A398" s="27"/>
      <c r="B398" s="28" t="s">
        <v>486</v>
      </c>
      <c r="C398" s="40" t="s">
        <v>48</v>
      </c>
      <c r="D398" s="28"/>
      <c r="E398" s="29"/>
      <c r="F398" s="29"/>
      <c r="G398" s="50">
        <v>12607637</v>
      </c>
    </row>
    <row r="399" spans="1:7" ht="14.25" customHeight="1" outlineLevel="1" x14ac:dyDescent="0.35">
      <c r="A399" s="7"/>
      <c r="B399" s="8"/>
      <c r="C399" s="51" t="s">
        <v>49</v>
      </c>
      <c r="D399" s="8"/>
      <c r="E399" s="9"/>
      <c r="F399" s="9"/>
      <c r="G399" s="9"/>
    </row>
    <row r="400" spans="1:7" ht="14.25" customHeight="1" outlineLevel="1" x14ac:dyDescent="0.35">
      <c r="A400" s="7"/>
      <c r="B400" s="8"/>
      <c r="C400" s="51" t="s">
        <v>104</v>
      </c>
      <c r="D400" s="8" t="s">
        <v>105</v>
      </c>
      <c r="E400" s="9"/>
      <c r="F400" s="9"/>
      <c r="G400" s="52">
        <v>4725813</v>
      </c>
    </row>
    <row r="401" spans="1:7" ht="14.25" customHeight="1" outlineLevel="1" x14ac:dyDescent="0.35">
      <c r="A401" s="7"/>
      <c r="B401" s="8"/>
      <c r="C401" s="53" t="s">
        <v>106</v>
      </c>
      <c r="D401" s="54" t="s">
        <v>105</v>
      </c>
      <c r="E401" s="55"/>
      <c r="F401" s="55"/>
      <c r="G401" s="56">
        <v>2424016</v>
      </c>
    </row>
    <row r="402" spans="1:7" ht="14.25" customHeight="1" outlineLevel="1" x14ac:dyDescent="0.35">
      <c r="A402" s="7"/>
      <c r="B402" s="8"/>
      <c r="C402" s="51" t="s">
        <v>107</v>
      </c>
      <c r="D402" s="8" t="s">
        <v>105</v>
      </c>
      <c r="E402" s="9"/>
      <c r="F402" s="9"/>
      <c r="G402" s="52">
        <v>1071784</v>
      </c>
    </row>
    <row r="403" spans="1:7" ht="14.25" customHeight="1" outlineLevel="1" x14ac:dyDescent="0.35">
      <c r="A403" s="7"/>
      <c r="B403" s="8"/>
      <c r="C403" s="53" t="s">
        <v>108</v>
      </c>
      <c r="D403" s="54" t="s">
        <v>105</v>
      </c>
      <c r="E403" s="55"/>
      <c r="F403" s="55"/>
      <c r="G403" s="57">
        <v>301647</v>
      </c>
    </row>
    <row r="404" spans="1:7" ht="14.25" customHeight="1" outlineLevel="1" x14ac:dyDescent="0.35">
      <c r="A404" s="7"/>
      <c r="B404" s="8"/>
      <c r="C404" s="51" t="s">
        <v>109</v>
      </c>
      <c r="D404" s="8" t="s">
        <v>105</v>
      </c>
      <c r="E404" s="9"/>
      <c r="F404" s="9"/>
      <c r="G404" s="52">
        <v>6810040</v>
      </c>
    </row>
    <row r="405" spans="1:7" ht="14.25" customHeight="1" outlineLevel="1" x14ac:dyDescent="0.35">
      <c r="A405" s="7"/>
      <c r="B405" s="8"/>
      <c r="C405" s="51" t="s">
        <v>111</v>
      </c>
      <c r="D405" s="8" t="s">
        <v>112</v>
      </c>
      <c r="E405" s="60">
        <v>950</v>
      </c>
      <c r="F405" s="9"/>
      <c r="G405" s="9"/>
    </row>
    <row r="406" spans="1:7" ht="5.85" customHeight="1" outlineLevel="1" x14ac:dyDescent="0.35">
      <c r="A406" s="31"/>
      <c r="B406" s="32"/>
      <c r="C406" s="32"/>
      <c r="D406" s="32"/>
      <c r="E406" s="32"/>
      <c r="F406" s="32"/>
      <c r="G406" s="33"/>
    </row>
    <row r="407" spans="1:7" ht="27.75" customHeight="1" outlineLevel="1" x14ac:dyDescent="0.35">
      <c r="A407" s="61">
        <v>22</v>
      </c>
      <c r="B407" s="23" t="s">
        <v>50</v>
      </c>
      <c r="C407" s="37" t="s">
        <v>114</v>
      </c>
      <c r="D407" s="23" t="s">
        <v>115</v>
      </c>
      <c r="E407" s="81">
        <v>178.87</v>
      </c>
      <c r="F407" s="63">
        <v>11431</v>
      </c>
      <c r="G407" s="91">
        <v>2044663</v>
      </c>
    </row>
    <row r="408" spans="1:7" ht="13.15" outlineLevel="1" x14ac:dyDescent="0.35">
      <c r="A408" s="64"/>
      <c r="B408" s="65" t="s">
        <v>116</v>
      </c>
      <c r="C408" s="400"/>
      <c r="D408" s="401"/>
      <c r="E408" s="401"/>
      <c r="F408" s="401"/>
      <c r="G408" s="402"/>
    </row>
    <row r="409" spans="1:7" ht="14.25" hidden="1" customHeight="1" outlineLevel="2" x14ac:dyDescent="0.35">
      <c r="A409" s="7"/>
      <c r="B409" s="8"/>
      <c r="C409" s="51" t="s">
        <v>51</v>
      </c>
      <c r="D409" s="8"/>
      <c r="E409" s="9"/>
      <c r="F409" s="9"/>
      <c r="G409" s="9"/>
    </row>
    <row r="410" spans="1:7" ht="14.25" hidden="1" customHeight="1" outlineLevel="2" x14ac:dyDescent="0.35">
      <c r="A410" s="7" t="s">
        <v>487</v>
      </c>
      <c r="B410" s="8"/>
      <c r="C410" s="51" t="s">
        <v>104</v>
      </c>
      <c r="D410" s="8"/>
      <c r="E410" s="9"/>
      <c r="F410" s="58">
        <v>11431</v>
      </c>
      <c r="G410" s="52">
        <v>2044663</v>
      </c>
    </row>
    <row r="411" spans="1:7" ht="14.25" hidden="1" customHeight="1" outlineLevel="2" x14ac:dyDescent="0.35">
      <c r="A411" s="7"/>
      <c r="B411" s="8"/>
      <c r="C411" s="53" t="s">
        <v>106</v>
      </c>
      <c r="D411" s="54"/>
      <c r="E411" s="55"/>
      <c r="F411" s="57">
        <v>5734</v>
      </c>
      <c r="G411" s="56">
        <v>1025641</v>
      </c>
    </row>
    <row r="412" spans="1:7" ht="25.5" hidden="1" customHeight="1" outlineLevel="3" x14ac:dyDescent="0.35">
      <c r="A412" s="7" t="s">
        <v>488</v>
      </c>
      <c r="B412" s="8" t="s">
        <v>119</v>
      </c>
      <c r="C412" s="39" t="s">
        <v>120</v>
      </c>
      <c r="D412" s="8" t="s">
        <v>112</v>
      </c>
      <c r="E412" s="68">
        <v>378.63201600000002</v>
      </c>
      <c r="F412" s="58">
        <v>5400</v>
      </c>
      <c r="G412" s="52">
        <v>2044613</v>
      </c>
    </row>
    <row r="413" spans="1:7" ht="14.25" hidden="1" customHeight="1" outlineLevel="2" collapsed="1" x14ac:dyDescent="0.35">
      <c r="A413" s="7" t="s">
        <v>489</v>
      </c>
      <c r="B413" s="8"/>
      <c r="C413" s="51" t="s">
        <v>107</v>
      </c>
      <c r="D413" s="8"/>
      <c r="E413" s="9"/>
      <c r="F413" s="9"/>
      <c r="G413" s="9"/>
    </row>
    <row r="414" spans="1:7" ht="5.85" customHeight="1" outlineLevel="1" collapsed="1" x14ac:dyDescent="0.35">
      <c r="A414" s="31"/>
      <c r="B414" s="32"/>
      <c r="C414" s="32"/>
      <c r="D414" s="32"/>
      <c r="E414" s="32"/>
      <c r="F414" s="32"/>
      <c r="G414" s="33"/>
    </row>
    <row r="415" spans="1:7" ht="14.25" customHeight="1" outlineLevel="1" x14ac:dyDescent="0.35">
      <c r="A415" s="41"/>
      <c r="B415" s="42"/>
      <c r="C415" s="403" t="s">
        <v>490</v>
      </c>
      <c r="D415" s="404"/>
      <c r="E415" s="404"/>
      <c r="F415" s="43"/>
      <c r="G415" s="44"/>
    </row>
    <row r="416" spans="1:7" ht="42" customHeight="1" outlineLevel="1" x14ac:dyDescent="0.35">
      <c r="A416" s="61">
        <v>23</v>
      </c>
      <c r="B416" s="23" t="s">
        <v>52</v>
      </c>
      <c r="C416" s="37" t="s">
        <v>491</v>
      </c>
      <c r="D416" s="23" t="s">
        <v>492</v>
      </c>
      <c r="E416" s="62">
        <v>100</v>
      </c>
      <c r="F416" s="63">
        <v>4991</v>
      </c>
      <c r="G416" s="63">
        <v>499100</v>
      </c>
    </row>
    <row r="417" spans="1:7" ht="13.15" outlineLevel="1" x14ac:dyDescent="0.35">
      <c r="A417" s="64"/>
      <c r="B417" s="65" t="s">
        <v>116</v>
      </c>
      <c r="C417" s="400"/>
      <c r="D417" s="401"/>
      <c r="E417" s="401"/>
      <c r="F417" s="401"/>
      <c r="G417" s="402"/>
    </row>
    <row r="418" spans="1:7" ht="14.25" hidden="1" customHeight="1" outlineLevel="2" x14ac:dyDescent="0.35">
      <c r="A418" s="7"/>
      <c r="B418" s="8"/>
      <c r="C418" s="51" t="s">
        <v>53</v>
      </c>
      <c r="D418" s="8"/>
      <c r="E418" s="9"/>
      <c r="F418" s="9"/>
      <c r="G418" s="9"/>
    </row>
    <row r="419" spans="1:7" ht="14.25" hidden="1" customHeight="1" outlineLevel="2" x14ac:dyDescent="0.35">
      <c r="A419" s="7" t="s">
        <v>493</v>
      </c>
      <c r="B419" s="8"/>
      <c r="C419" s="51" t="s">
        <v>104</v>
      </c>
      <c r="D419" s="8"/>
      <c r="E419" s="9"/>
      <c r="F419" s="58">
        <v>1178</v>
      </c>
      <c r="G419" s="58">
        <v>117800</v>
      </c>
    </row>
    <row r="420" spans="1:7" ht="14.25" hidden="1" customHeight="1" outlineLevel="2" x14ac:dyDescent="0.35">
      <c r="A420" s="7"/>
      <c r="B420" s="8"/>
      <c r="C420" s="53" t="s">
        <v>106</v>
      </c>
      <c r="D420" s="54"/>
      <c r="E420" s="55"/>
      <c r="F420" s="75">
        <v>601</v>
      </c>
      <c r="G420" s="57">
        <v>60100</v>
      </c>
    </row>
    <row r="421" spans="1:7" ht="37.5" hidden="1" customHeight="1" outlineLevel="3" x14ac:dyDescent="0.35">
      <c r="A421" s="7" t="s">
        <v>494</v>
      </c>
      <c r="B421" s="8" t="s">
        <v>495</v>
      </c>
      <c r="C421" s="39" t="s">
        <v>496</v>
      </c>
      <c r="D421" s="8" t="s">
        <v>112</v>
      </c>
      <c r="E421" s="77">
        <v>24.192</v>
      </c>
      <c r="F421" s="58">
        <v>4871</v>
      </c>
      <c r="G421" s="58">
        <v>117839</v>
      </c>
    </row>
    <row r="422" spans="1:7" ht="14.25" hidden="1" customHeight="1" outlineLevel="2" collapsed="1" x14ac:dyDescent="0.35">
      <c r="A422" s="7" t="s">
        <v>497</v>
      </c>
      <c r="B422" s="8"/>
      <c r="C422" s="51" t="s">
        <v>107</v>
      </c>
      <c r="D422" s="8"/>
      <c r="E422" s="9"/>
      <c r="F422" s="58">
        <v>3809</v>
      </c>
      <c r="G422" s="58">
        <v>380900</v>
      </c>
    </row>
    <row r="423" spans="1:7" ht="14.25" hidden="1" customHeight="1" outlineLevel="2" x14ac:dyDescent="0.35">
      <c r="A423" s="7"/>
      <c r="B423" s="8"/>
      <c r="C423" s="53" t="s">
        <v>108</v>
      </c>
      <c r="D423" s="54"/>
      <c r="E423" s="55"/>
      <c r="F423" s="75">
        <v>990</v>
      </c>
      <c r="G423" s="57">
        <v>99000</v>
      </c>
    </row>
    <row r="424" spans="1:7" ht="14.25" hidden="1" customHeight="1" outlineLevel="3" x14ac:dyDescent="0.35">
      <c r="A424" s="7" t="s">
        <v>498</v>
      </c>
      <c r="B424" s="8" t="s">
        <v>499</v>
      </c>
      <c r="C424" s="39" t="s">
        <v>500</v>
      </c>
      <c r="D424" s="8" t="s">
        <v>139</v>
      </c>
      <c r="E424" s="66">
        <v>13.6752</v>
      </c>
      <c r="F424" s="58">
        <v>18097</v>
      </c>
      <c r="G424" s="58">
        <v>247480</v>
      </c>
    </row>
    <row r="425" spans="1:7" ht="14.25" hidden="1" customHeight="1" outlineLevel="3" x14ac:dyDescent="0.35">
      <c r="A425" s="7"/>
      <c r="B425" s="8"/>
      <c r="C425" s="112" t="s">
        <v>143</v>
      </c>
      <c r="D425" s="54" t="s">
        <v>112</v>
      </c>
      <c r="E425" s="113">
        <v>13.6752</v>
      </c>
      <c r="F425" s="57">
        <v>4788</v>
      </c>
      <c r="G425" s="57">
        <v>65477</v>
      </c>
    </row>
    <row r="426" spans="1:7" ht="14.25" hidden="1" customHeight="1" outlineLevel="3" x14ac:dyDescent="0.35">
      <c r="A426" s="7" t="s">
        <v>501</v>
      </c>
      <c r="B426" s="8" t="s">
        <v>502</v>
      </c>
      <c r="C426" s="39" t="s">
        <v>503</v>
      </c>
      <c r="D426" s="8" t="s">
        <v>139</v>
      </c>
      <c r="E426" s="66">
        <v>2.9007999999999998</v>
      </c>
      <c r="F426" s="58">
        <v>7668</v>
      </c>
      <c r="G426" s="58">
        <v>22243</v>
      </c>
    </row>
    <row r="427" spans="1:7" ht="14.25" hidden="1" customHeight="1" outlineLevel="3" x14ac:dyDescent="0.35">
      <c r="A427" s="7"/>
      <c r="B427" s="8"/>
      <c r="C427" s="114" t="s">
        <v>143</v>
      </c>
      <c r="D427" s="54" t="s">
        <v>112</v>
      </c>
      <c r="E427" s="113">
        <v>2.9007999999999998</v>
      </c>
      <c r="F427" s="57">
        <v>2806</v>
      </c>
      <c r="G427" s="57">
        <v>8140</v>
      </c>
    </row>
    <row r="428" spans="1:7" ht="26.25" hidden="1" customHeight="1" outlineLevel="3" x14ac:dyDescent="0.35">
      <c r="A428" s="7" t="s">
        <v>504</v>
      </c>
      <c r="B428" s="8" t="s">
        <v>505</v>
      </c>
      <c r="C428" s="39" t="s">
        <v>506</v>
      </c>
      <c r="D428" s="8" t="s">
        <v>139</v>
      </c>
      <c r="E428" s="77">
        <v>2.5760000000000001</v>
      </c>
      <c r="F428" s="58">
        <v>23163</v>
      </c>
      <c r="G428" s="58">
        <v>59668</v>
      </c>
    </row>
    <row r="429" spans="1:7" ht="14.25" hidden="1" customHeight="1" outlineLevel="3" x14ac:dyDescent="0.35">
      <c r="A429" s="7"/>
      <c r="B429" s="8"/>
      <c r="C429" s="115" t="s">
        <v>143</v>
      </c>
      <c r="D429" s="54" t="s">
        <v>112</v>
      </c>
      <c r="E429" s="116">
        <v>2.5760000000000001</v>
      </c>
      <c r="F429" s="57">
        <v>4788</v>
      </c>
      <c r="G429" s="57">
        <v>12334</v>
      </c>
    </row>
    <row r="430" spans="1:7" ht="14.25" hidden="1" customHeight="1" outlineLevel="3" x14ac:dyDescent="0.35">
      <c r="A430" s="7" t="s">
        <v>507</v>
      </c>
      <c r="B430" s="8" t="s">
        <v>203</v>
      </c>
      <c r="C430" s="39" t="s">
        <v>204</v>
      </c>
      <c r="D430" s="8" t="s">
        <v>139</v>
      </c>
      <c r="E430" s="66">
        <v>2.7551999999999999</v>
      </c>
      <c r="F430" s="58">
        <v>12897</v>
      </c>
      <c r="G430" s="58">
        <v>35534</v>
      </c>
    </row>
    <row r="431" spans="1:7" ht="14.25" hidden="1" customHeight="1" outlineLevel="3" x14ac:dyDescent="0.35">
      <c r="A431" s="7"/>
      <c r="B431" s="8"/>
      <c r="C431" s="117" t="s">
        <v>143</v>
      </c>
      <c r="D431" s="54" t="s">
        <v>112</v>
      </c>
      <c r="E431" s="113">
        <v>2.7551999999999999</v>
      </c>
      <c r="F431" s="57">
        <v>3353</v>
      </c>
      <c r="G431" s="57">
        <v>9238</v>
      </c>
    </row>
    <row r="432" spans="1:7" ht="14.25" hidden="1" customHeight="1" outlineLevel="3" x14ac:dyDescent="0.35">
      <c r="A432" s="7" t="s">
        <v>508</v>
      </c>
      <c r="B432" s="8" t="s">
        <v>509</v>
      </c>
      <c r="C432" s="39" t="s">
        <v>510</v>
      </c>
      <c r="D432" s="8" t="s">
        <v>139</v>
      </c>
      <c r="E432" s="66">
        <v>1.1648000000000001</v>
      </c>
      <c r="F432" s="58">
        <v>13707</v>
      </c>
      <c r="G432" s="58">
        <v>15966</v>
      </c>
    </row>
    <row r="433" spans="1:7" ht="14.25" hidden="1" customHeight="1" outlineLevel="3" x14ac:dyDescent="0.35">
      <c r="A433" s="7"/>
      <c r="B433" s="8"/>
      <c r="C433" s="118" t="s">
        <v>143</v>
      </c>
      <c r="D433" s="54" t="s">
        <v>112</v>
      </c>
      <c r="E433" s="113">
        <v>1.1648000000000001</v>
      </c>
      <c r="F433" s="57">
        <v>3353</v>
      </c>
      <c r="G433" s="57">
        <v>3906</v>
      </c>
    </row>
    <row r="434" spans="1:7" ht="14.25" hidden="1" customHeight="1" outlineLevel="2" collapsed="1" x14ac:dyDescent="0.35">
      <c r="A434" s="7" t="s">
        <v>511</v>
      </c>
      <c r="B434" s="8"/>
      <c r="C434" s="51" t="s">
        <v>109</v>
      </c>
      <c r="D434" s="8"/>
      <c r="E434" s="9"/>
      <c r="F434" s="60">
        <v>4</v>
      </c>
      <c r="G434" s="60">
        <v>400</v>
      </c>
    </row>
    <row r="435" spans="1:7" ht="14.25" hidden="1" customHeight="1" outlineLevel="3" x14ac:dyDescent="0.35">
      <c r="A435" s="7" t="s">
        <v>512</v>
      </c>
      <c r="B435" s="8" t="s">
        <v>162</v>
      </c>
      <c r="C435" s="39" t="s">
        <v>163</v>
      </c>
      <c r="D435" s="8" t="s">
        <v>130</v>
      </c>
      <c r="E435" s="60">
        <v>7</v>
      </c>
      <c r="F435" s="60">
        <v>54</v>
      </c>
      <c r="G435" s="60">
        <v>378</v>
      </c>
    </row>
    <row r="436" spans="1:7" ht="5.85" customHeight="1" outlineLevel="1" collapsed="1" x14ac:dyDescent="0.35">
      <c r="A436" s="31"/>
      <c r="B436" s="32"/>
      <c r="C436" s="32"/>
      <c r="D436" s="32"/>
      <c r="E436" s="32"/>
      <c r="F436" s="32"/>
      <c r="G436" s="33"/>
    </row>
    <row r="437" spans="1:7" ht="27.75" customHeight="1" outlineLevel="1" x14ac:dyDescent="0.35">
      <c r="A437" s="61">
        <v>24</v>
      </c>
      <c r="B437" s="23" t="s">
        <v>54</v>
      </c>
      <c r="C437" s="37" t="s">
        <v>513</v>
      </c>
      <c r="D437" s="23" t="s">
        <v>514</v>
      </c>
      <c r="E437" s="62">
        <v>400</v>
      </c>
      <c r="F437" s="63">
        <v>1224</v>
      </c>
      <c r="G437" s="63">
        <v>489600</v>
      </c>
    </row>
    <row r="438" spans="1:7" ht="13.15" outlineLevel="1" x14ac:dyDescent="0.35">
      <c r="A438" s="64"/>
      <c r="B438" s="65" t="s">
        <v>116</v>
      </c>
      <c r="C438" s="400"/>
      <c r="D438" s="401"/>
      <c r="E438" s="401"/>
      <c r="F438" s="401"/>
      <c r="G438" s="402"/>
    </row>
    <row r="439" spans="1:7" ht="14.25" hidden="1" customHeight="1" outlineLevel="2" x14ac:dyDescent="0.35">
      <c r="A439" s="7"/>
      <c r="B439" s="8"/>
      <c r="C439" s="51" t="s">
        <v>55</v>
      </c>
      <c r="D439" s="8"/>
      <c r="E439" s="9"/>
      <c r="F439" s="9"/>
      <c r="G439" s="9"/>
    </row>
    <row r="440" spans="1:7" ht="14.25" hidden="1" customHeight="1" outlineLevel="2" x14ac:dyDescent="0.35">
      <c r="A440" s="7" t="s">
        <v>515</v>
      </c>
      <c r="B440" s="8"/>
      <c r="C440" s="51" t="s">
        <v>104</v>
      </c>
      <c r="D440" s="8"/>
      <c r="E440" s="9"/>
      <c r="F440" s="60">
        <v>298</v>
      </c>
      <c r="G440" s="58">
        <v>119200</v>
      </c>
    </row>
    <row r="441" spans="1:7" ht="14.25" hidden="1" customHeight="1" outlineLevel="2" x14ac:dyDescent="0.35">
      <c r="A441" s="7"/>
      <c r="B441" s="8"/>
      <c r="C441" s="53" t="s">
        <v>106</v>
      </c>
      <c r="D441" s="54"/>
      <c r="E441" s="55"/>
      <c r="F441" s="75">
        <v>152</v>
      </c>
      <c r="G441" s="57">
        <v>60800</v>
      </c>
    </row>
    <row r="442" spans="1:7" ht="37.5" hidden="1" customHeight="1" outlineLevel="3" x14ac:dyDescent="0.35">
      <c r="A442" s="7" t="s">
        <v>516</v>
      </c>
      <c r="B442" s="8" t="s">
        <v>517</v>
      </c>
      <c r="C442" s="39" t="s">
        <v>518</v>
      </c>
      <c r="D442" s="8" t="s">
        <v>112</v>
      </c>
      <c r="E442" s="66">
        <v>23.251200000000001</v>
      </c>
      <c r="F442" s="58">
        <v>5135</v>
      </c>
      <c r="G442" s="58">
        <v>119395</v>
      </c>
    </row>
    <row r="443" spans="1:7" ht="14.25" hidden="1" customHeight="1" outlineLevel="2" collapsed="1" x14ac:dyDescent="0.35">
      <c r="A443" s="7" t="s">
        <v>519</v>
      </c>
      <c r="B443" s="8"/>
      <c r="C443" s="51" t="s">
        <v>107</v>
      </c>
      <c r="D443" s="8"/>
      <c r="E443" s="9"/>
      <c r="F443" s="60">
        <v>315</v>
      </c>
      <c r="G443" s="58">
        <v>126000</v>
      </c>
    </row>
    <row r="444" spans="1:7" ht="14.25" hidden="1" customHeight="1" outlineLevel="2" x14ac:dyDescent="0.35">
      <c r="A444" s="7"/>
      <c r="B444" s="8"/>
      <c r="C444" s="53" t="s">
        <v>108</v>
      </c>
      <c r="D444" s="54"/>
      <c r="E444" s="55"/>
      <c r="F444" s="75">
        <v>84</v>
      </c>
      <c r="G444" s="57">
        <v>33600</v>
      </c>
    </row>
    <row r="445" spans="1:7" ht="14.25" hidden="1" customHeight="1" outlineLevel="3" x14ac:dyDescent="0.35">
      <c r="A445" s="7" t="s">
        <v>520</v>
      </c>
      <c r="B445" s="8" t="s">
        <v>499</v>
      </c>
      <c r="C445" s="39" t="s">
        <v>500</v>
      </c>
      <c r="D445" s="8" t="s">
        <v>139</v>
      </c>
      <c r="E445" s="69">
        <v>3.87968</v>
      </c>
      <c r="F445" s="58">
        <v>18097</v>
      </c>
      <c r="G445" s="58">
        <v>70211</v>
      </c>
    </row>
    <row r="446" spans="1:7" ht="14.25" hidden="1" customHeight="1" outlineLevel="3" x14ac:dyDescent="0.35">
      <c r="A446" s="7"/>
      <c r="B446" s="8"/>
      <c r="C446" s="119" t="s">
        <v>143</v>
      </c>
      <c r="D446" s="54" t="s">
        <v>112</v>
      </c>
      <c r="E446" s="79">
        <v>3.87968</v>
      </c>
      <c r="F446" s="57">
        <v>4788</v>
      </c>
      <c r="G446" s="57">
        <v>18576</v>
      </c>
    </row>
    <row r="447" spans="1:7" ht="14.25" hidden="1" customHeight="1" outlineLevel="3" x14ac:dyDescent="0.35">
      <c r="A447" s="7" t="s">
        <v>521</v>
      </c>
      <c r="B447" s="8" t="s">
        <v>522</v>
      </c>
      <c r="C447" s="39" t="s">
        <v>523</v>
      </c>
      <c r="D447" s="8" t="s">
        <v>139</v>
      </c>
      <c r="E447" s="69">
        <v>0.73024</v>
      </c>
      <c r="F447" s="58">
        <v>23039</v>
      </c>
      <c r="G447" s="58">
        <v>16824</v>
      </c>
    </row>
    <row r="448" spans="1:7" ht="14.25" hidden="1" customHeight="1" outlineLevel="3" x14ac:dyDescent="0.35">
      <c r="A448" s="7"/>
      <c r="B448" s="8"/>
      <c r="C448" s="120" t="s">
        <v>524</v>
      </c>
      <c r="D448" s="54" t="s">
        <v>112</v>
      </c>
      <c r="E448" s="79">
        <v>1.46048</v>
      </c>
      <c r="F448" s="57">
        <v>23039</v>
      </c>
      <c r="G448" s="57">
        <v>5852</v>
      </c>
    </row>
    <row r="449" spans="1:7" ht="14.25" hidden="1" customHeight="1" outlineLevel="3" x14ac:dyDescent="0.35">
      <c r="A449" s="7" t="s">
        <v>525</v>
      </c>
      <c r="B449" s="8" t="s">
        <v>526</v>
      </c>
      <c r="C449" s="39" t="s">
        <v>527</v>
      </c>
      <c r="D449" s="8" t="s">
        <v>139</v>
      </c>
      <c r="E449" s="69">
        <v>0.22847999999999999</v>
      </c>
      <c r="F449" s="58">
        <v>15270</v>
      </c>
      <c r="G449" s="58">
        <v>3489</v>
      </c>
    </row>
    <row r="450" spans="1:7" ht="14.25" hidden="1" customHeight="1" outlineLevel="3" x14ac:dyDescent="0.35">
      <c r="A450" s="7"/>
      <c r="B450" s="8"/>
      <c r="C450" s="121" t="s">
        <v>143</v>
      </c>
      <c r="D450" s="54" t="s">
        <v>112</v>
      </c>
      <c r="E450" s="79">
        <v>0.22847999999999999</v>
      </c>
      <c r="F450" s="57">
        <v>4007</v>
      </c>
      <c r="G450" s="75">
        <v>916</v>
      </c>
    </row>
    <row r="451" spans="1:7" ht="26.25" hidden="1" customHeight="1" outlineLevel="3" x14ac:dyDescent="0.35">
      <c r="A451" s="7" t="s">
        <v>528</v>
      </c>
      <c r="B451" s="8" t="s">
        <v>505</v>
      </c>
      <c r="C451" s="39" t="s">
        <v>506</v>
      </c>
      <c r="D451" s="8" t="s">
        <v>139</v>
      </c>
      <c r="E451" s="66">
        <v>0.71679999999999999</v>
      </c>
      <c r="F451" s="58">
        <v>23163</v>
      </c>
      <c r="G451" s="58">
        <v>16603</v>
      </c>
    </row>
    <row r="452" spans="1:7" ht="14.25" hidden="1" customHeight="1" outlineLevel="3" x14ac:dyDescent="0.35">
      <c r="A452" s="7"/>
      <c r="B452" s="8"/>
      <c r="C452" s="122" t="s">
        <v>143</v>
      </c>
      <c r="D452" s="54" t="s">
        <v>112</v>
      </c>
      <c r="E452" s="113">
        <v>0.71679999999999999</v>
      </c>
      <c r="F452" s="57">
        <v>4788</v>
      </c>
      <c r="G452" s="57">
        <v>3432</v>
      </c>
    </row>
    <row r="453" spans="1:7" ht="14.25" hidden="1" customHeight="1" outlineLevel="3" x14ac:dyDescent="0.35">
      <c r="A453" s="7" t="s">
        <v>529</v>
      </c>
      <c r="B453" s="8" t="s">
        <v>203</v>
      </c>
      <c r="C453" s="39" t="s">
        <v>204</v>
      </c>
      <c r="D453" s="8" t="s">
        <v>139</v>
      </c>
      <c r="E453" s="69">
        <v>1.1737599999999999</v>
      </c>
      <c r="F453" s="58">
        <v>12897</v>
      </c>
      <c r="G453" s="58">
        <v>15138</v>
      </c>
    </row>
    <row r="454" spans="1:7" ht="14.25" hidden="1" customHeight="1" outlineLevel="3" x14ac:dyDescent="0.35">
      <c r="A454" s="7"/>
      <c r="B454" s="8"/>
      <c r="C454" s="123" t="s">
        <v>143</v>
      </c>
      <c r="D454" s="54" t="s">
        <v>112</v>
      </c>
      <c r="E454" s="79">
        <v>1.1737599999999999</v>
      </c>
      <c r="F454" s="57">
        <v>3353</v>
      </c>
      <c r="G454" s="57">
        <v>3936</v>
      </c>
    </row>
    <row r="455" spans="1:7" ht="14.25" hidden="1" customHeight="1" outlineLevel="3" x14ac:dyDescent="0.35">
      <c r="A455" s="7" t="s">
        <v>530</v>
      </c>
      <c r="B455" s="8" t="s">
        <v>531</v>
      </c>
      <c r="C455" s="39" t="s">
        <v>532</v>
      </c>
      <c r="D455" s="8" t="s">
        <v>139</v>
      </c>
      <c r="E455" s="66">
        <v>0.24640000000000001</v>
      </c>
      <c r="F455" s="58">
        <v>11921</v>
      </c>
      <c r="G455" s="58">
        <v>2937</v>
      </c>
    </row>
    <row r="456" spans="1:7" ht="14.25" hidden="1" customHeight="1" outlineLevel="3" x14ac:dyDescent="0.35">
      <c r="A456" s="7"/>
      <c r="B456" s="8"/>
      <c r="C456" s="124" t="s">
        <v>143</v>
      </c>
      <c r="D456" s="54" t="s">
        <v>112</v>
      </c>
      <c r="E456" s="113">
        <v>0.24640000000000001</v>
      </c>
      <c r="F456" s="57">
        <v>4007</v>
      </c>
      <c r="G456" s="75">
        <v>987</v>
      </c>
    </row>
    <row r="457" spans="1:7" ht="25.5" hidden="1" customHeight="1" outlineLevel="3" x14ac:dyDescent="0.35">
      <c r="A457" s="7" t="s">
        <v>533</v>
      </c>
      <c r="B457" s="8" t="s">
        <v>141</v>
      </c>
      <c r="C457" s="39" t="s">
        <v>142</v>
      </c>
      <c r="D457" s="8" t="s">
        <v>139</v>
      </c>
      <c r="E457" s="69">
        <v>1.3440000000000001E-2</v>
      </c>
      <c r="F457" s="58">
        <v>14570</v>
      </c>
      <c r="G457" s="60">
        <v>196</v>
      </c>
    </row>
    <row r="458" spans="1:7" ht="14.25" hidden="1" customHeight="1" outlineLevel="3" x14ac:dyDescent="0.35">
      <c r="A458" s="7"/>
      <c r="B458" s="8"/>
      <c r="C458" s="125" t="s">
        <v>143</v>
      </c>
      <c r="D458" s="54" t="s">
        <v>112</v>
      </c>
      <c r="E458" s="79">
        <v>1.3440000000000001E-2</v>
      </c>
      <c r="F458" s="57">
        <v>4788</v>
      </c>
      <c r="G458" s="75">
        <v>64</v>
      </c>
    </row>
    <row r="459" spans="1:7" ht="14.25" hidden="1" customHeight="1" outlineLevel="3" x14ac:dyDescent="0.35">
      <c r="A459" s="7" t="s">
        <v>534</v>
      </c>
      <c r="B459" s="8" t="s">
        <v>145</v>
      </c>
      <c r="C459" s="39" t="s">
        <v>146</v>
      </c>
      <c r="D459" s="8" t="s">
        <v>139</v>
      </c>
      <c r="E459" s="66">
        <v>2.24E-2</v>
      </c>
      <c r="F459" s="58">
        <v>9462</v>
      </c>
      <c r="G459" s="60">
        <v>212</v>
      </c>
    </row>
    <row r="460" spans="1:7" ht="14.25" hidden="1" customHeight="1" outlineLevel="3" x14ac:dyDescent="0.35">
      <c r="A460" s="7"/>
      <c r="B460" s="8"/>
      <c r="C460" s="126" t="s">
        <v>143</v>
      </c>
      <c r="D460" s="54" t="s">
        <v>112</v>
      </c>
      <c r="E460" s="113">
        <v>2.24E-2</v>
      </c>
      <c r="F460" s="57">
        <v>3353</v>
      </c>
      <c r="G460" s="75">
        <v>75</v>
      </c>
    </row>
    <row r="461" spans="1:7" ht="14.25" hidden="1" customHeight="1" outlineLevel="2" collapsed="1" x14ac:dyDescent="0.35">
      <c r="A461" s="7" t="s">
        <v>535</v>
      </c>
      <c r="B461" s="8"/>
      <c r="C461" s="51" t="s">
        <v>109</v>
      </c>
      <c r="D461" s="8"/>
      <c r="E461" s="9"/>
      <c r="F461" s="60">
        <v>611</v>
      </c>
      <c r="G461" s="58">
        <v>244400</v>
      </c>
    </row>
    <row r="462" spans="1:7" ht="25.5" hidden="1" customHeight="1" outlineLevel="3" x14ac:dyDescent="0.35">
      <c r="A462" s="7" t="s">
        <v>536</v>
      </c>
      <c r="B462" s="8" t="s">
        <v>537</v>
      </c>
      <c r="C462" s="39" t="s">
        <v>538</v>
      </c>
      <c r="D462" s="8" t="s">
        <v>130</v>
      </c>
      <c r="E462" s="127">
        <v>4.4800000000000004</v>
      </c>
      <c r="F462" s="58">
        <v>9864</v>
      </c>
      <c r="G462" s="58">
        <v>44191</v>
      </c>
    </row>
    <row r="463" spans="1:7" ht="25.5" hidden="1" customHeight="1" outlineLevel="3" x14ac:dyDescent="0.35">
      <c r="A463" s="7" t="s">
        <v>539</v>
      </c>
      <c r="B463" s="8" t="s">
        <v>540</v>
      </c>
      <c r="C463" s="39" t="s">
        <v>541</v>
      </c>
      <c r="D463" s="8" t="s">
        <v>130</v>
      </c>
      <c r="E463" s="127">
        <v>22.44</v>
      </c>
      <c r="F463" s="58">
        <v>8546</v>
      </c>
      <c r="G463" s="58">
        <v>191772</v>
      </c>
    </row>
    <row r="464" spans="1:7" ht="26.25" hidden="1" customHeight="1" outlineLevel="3" x14ac:dyDescent="0.35">
      <c r="A464" s="7" t="s">
        <v>542</v>
      </c>
      <c r="B464" s="8" t="s">
        <v>543</v>
      </c>
      <c r="C464" s="39" t="s">
        <v>544</v>
      </c>
      <c r="D464" s="8" t="s">
        <v>130</v>
      </c>
      <c r="E464" s="127">
        <v>0.06</v>
      </c>
      <c r="F464" s="58">
        <v>110843</v>
      </c>
      <c r="G464" s="58">
        <v>6651</v>
      </c>
    </row>
    <row r="465" spans="1:7" ht="14.25" hidden="1" customHeight="1" outlineLevel="3" x14ac:dyDescent="0.35">
      <c r="A465" s="7" t="s">
        <v>545</v>
      </c>
      <c r="B465" s="8" t="s">
        <v>546</v>
      </c>
      <c r="C465" s="39" t="s">
        <v>547</v>
      </c>
      <c r="D465" s="8" t="s">
        <v>167</v>
      </c>
      <c r="E465" s="80">
        <v>1.2</v>
      </c>
      <c r="F465" s="60">
        <v>264</v>
      </c>
      <c r="G465" s="60">
        <v>317</v>
      </c>
    </row>
    <row r="466" spans="1:7" ht="14.25" hidden="1" customHeight="1" outlineLevel="3" x14ac:dyDescent="0.35">
      <c r="A466" s="7" t="s">
        <v>548</v>
      </c>
      <c r="B466" s="8" t="s">
        <v>454</v>
      </c>
      <c r="C466" s="39" t="s">
        <v>455</v>
      </c>
      <c r="D466" s="8" t="s">
        <v>160</v>
      </c>
      <c r="E466" s="68">
        <v>2.4520000000000002E-3</v>
      </c>
      <c r="F466" s="58">
        <v>625144</v>
      </c>
      <c r="G466" s="58">
        <v>1533</v>
      </c>
    </row>
    <row r="467" spans="1:7" ht="5.85" customHeight="1" outlineLevel="1" collapsed="1" x14ac:dyDescent="0.35">
      <c r="A467" s="31"/>
      <c r="B467" s="32"/>
      <c r="C467" s="32"/>
      <c r="D467" s="32"/>
      <c r="E467" s="32"/>
      <c r="F467" s="32"/>
      <c r="G467" s="33"/>
    </row>
    <row r="468" spans="1:7" ht="27.75" customHeight="1" outlineLevel="1" x14ac:dyDescent="0.35">
      <c r="A468" s="61">
        <v>25</v>
      </c>
      <c r="B468" s="23" t="s">
        <v>56</v>
      </c>
      <c r="C468" s="37" t="s">
        <v>549</v>
      </c>
      <c r="D468" s="23" t="s">
        <v>160</v>
      </c>
      <c r="E468" s="67">
        <v>2.4</v>
      </c>
      <c r="F468" s="63">
        <v>7483</v>
      </c>
      <c r="G468" s="63">
        <v>17959</v>
      </c>
    </row>
    <row r="469" spans="1:7" ht="13.15" outlineLevel="1" x14ac:dyDescent="0.35">
      <c r="A469" s="64"/>
      <c r="B469" s="65" t="s">
        <v>116</v>
      </c>
      <c r="C469" s="400"/>
      <c r="D469" s="401"/>
      <c r="E469" s="401"/>
      <c r="F469" s="401"/>
      <c r="G469" s="402"/>
    </row>
    <row r="470" spans="1:7" ht="14.25" hidden="1" customHeight="1" outlineLevel="2" x14ac:dyDescent="0.35">
      <c r="A470" s="7"/>
      <c r="B470" s="8"/>
      <c r="C470" s="51" t="s">
        <v>57</v>
      </c>
      <c r="D470" s="8"/>
      <c r="E470" s="9"/>
      <c r="F470" s="9"/>
      <c r="G470" s="9"/>
    </row>
    <row r="471" spans="1:7" ht="14.25" hidden="1" customHeight="1" outlineLevel="2" x14ac:dyDescent="0.35">
      <c r="A471" s="7" t="s">
        <v>550</v>
      </c>
      <c r="B471" s="8"/>
      <c r="C471" s="51" t="s">
        <v>104</v>
      </c>
      <c r="D471" s="8"/>
      <c r="E471" s="9"/>
      <c r="F471" s="9"/>
      <c r="G471" s="9"/>
    </row>
    <row r="472" spans="1:7" ht="14.25" hidden="1" customHeight="1" outlineLevel="2" x14ac:dyDescent="0.35">
      <c r="A472" s="7" t="s">
        <v>551</v>
      </c>
      <c r="B472" s="8"/>
      <c r="C472" s="51" t="s">
        <v>107</v>
      </c>
      <c r="D472" s="8"/>
      <c r="E472" s="9"/>
      <c r="F472" s="58">
        <v>7483</v>
      </c>
      <c r="G472" s="58">
        <v>17959</v>
      </c>
    </row>
    <row r="473" spans="1:7" ht="14.25" hidden="1" customHeight="1" outlineLevel="2" x14ac:dyDescent="0.35">
      <c r="A473" s="7"/>
      <c r="B473" s="8"/>
      <c r="C473" s="53" t="s">
        <v>108</v>
      </c>
      <c r="D473" s="54"/>
      <c r="E473" s="55"/>
      <c r="F473" s="57">
        <v>2603</v>
      </c>
      <c r="G473" s="57">
        <v>6247</v>
      </c>
    </row>
    <row r="474" spans="1:7" ht="14.25" hidden="1" customHeight="1" outlineLevel="3" x14ac:dyDescent="0.35">
      <c r="A474" s="7" t="s">
        <v>552</v>
      </c>
      <c r="B474" s="8" t="s">
        <v>522</v>
      </c>
      <c r="C474" s="39" t="s">
        <v>523</v>
      </c>
      <c r="D474" s="8" t="s">
        <v>139</v>
      </c>
      <c r="E474" s="69">
        <v>0.77951999999999999</v>
      </c>
      <c r="F474" s="58">
        <v>23039</v>
      </c>
      <c r="G474" s="58">
        <v>17959</v>
      </c>
    </row>
    <row r="475" spans="1:7" ht="14.25" hidden="1" customHeight="1" outlineLevel="3" x14ac:dyDescent="0.35">
      <c r="A475" s="7"/>
      <c r="B475" s="8"/>
      <c r="C475" s="128" t="s">
        <v>524</v>
      </c>
      <c r="D475" s="54" t="s">
        <v>112</v>
      </c>
      <c r="E475" s="79">
        <v>1.55904</v>
      </c>
      <c r="F475" s="57">
        <v>23039</v>
      </c>
      <c r="G475" s="57">
        <v>6247</v>
      </c>
    </row>
    <row r="476" spans="1:7" ht="14.25" hidden="1" customHeight="1" outlineLevel="2" collapsed="1" x14ac:dyDescent="0.35">
      <c r="A476" s="7" t="s">
        <v>553</v>
      </c>
      <c r="B476" s="8"/>
      <c r="C476" s="51" t="s">
        <v>109</v>
      </c>
      <c r="D476" s="8"/>
      <c r="E476" s="9"/>
      <c r="F476" s="9"/>
      <c r="G476" s="9"/>
    </row>
    <row r="477" spans="1:7" ht="5.85" customHeight="1" outlineLevel="1" collapsed="1" x14ac:dyDescent="0.35">
      <c r="A477" s="31"/>
      <c r="B477" s="32"/>
      <c r="C477" s="32"/>
      <c r="D477" s="32"/>
      <c r="E477" s="32"/>
      <c r="F477" s="32"/>
      <c r="G477" s="33"/>
    </row>
    <row r="478" spans="1:7" ht="27.75" customHeight="1" outlineLevel="1" x14ac:dyDescent="0.35">
      <c r="A478" s="61">
        <v>26</v>
      </c>
      <c r="B478" s="23" t="s">
        <v>58</v>
      </c>
      <c r="C478" s="37" t="s">
        <v>554</v>
      </c>
      <c r="D478" s="23" t="s">
        <v>160</v>
      </c>
      <c r="E478" s="106">
        <v>2.472</v>
      </c>
      <c r="F478" s="63">
        <v>172183</v>
      </c>
      <c r="G478" s="63">
        <v>425636</v>
      </c>
    </row>
    <row r="479" spans="1:7" ht="5.85" customHeight="1" outlineLevel="1" x14ac:dyDescent="0.35">
      <c r="A479" s="31"/>
      <c r="B479" s="32"/>
      <c r="C479" s="32"/>
      <c r="D479" s="32"/>
      <c r="E479" s="32"/>
      <c r="F479" s="32"/>
      <c r="G479" s="33"/>
    </row>
    <row r="480" spans="1:7" ht="37.5" customHeight="1" outlineLevel="1" x14ac:dyDescent="0.35">
      <c r="A480" s="61">
        <v>27</v>
      </c>
      <c r="B480" s="23" t="s">
        <v>59</v>
      </c>
      <c r="C480" s="37" t="s">
        <v>555</v>
      </c>
      <c r="D480" s="23" t="s">
        <v>338</v>
      </c>
      <c r="E480" s="62">
        <v>400</v>
      </c>
      <c r="F480" s="62">
        <v>350</v>
      </c>
      <c r="G480" s="63">
        <v>140000</v>
      </c>
    </row>
    <row r="481" spans="1:7" ht="13.15" outlineLevel="1" x14ac:dyDescent="0.35">
      <c r="A481" s="64"/>
      <c r="B481" s="65" t="s">
        <v>116</v>
      </c>
      <c r="C481" s="400"/>
      <c r="D481" s="401"/>
      <c r="E481" s="401"/>
      <c r="F481" s="401"/>
      <c r="G481" s="402"/>
    </row>
    <row r="482" spans="1:7" ht="14.25" hidden="1" customHeight="1" outlineLevel="2" x14ac:dyDescent="0.35">
      <c r="A482" s="7"/>
      <c r="B482" s="8"/>
      <c r="C482" s="51" t="s">
        <v>60</v>
      </c>
      <c r="D482" s="8"/>
      <c r="E482" s="9"/>
      <c r="F482" s="9"/>
      <c r="G482" s="9"/>
    </row>
    <row r="483" spans="1:7" ht="14.25" hidden="1" customHeight="1" outlineLevel="2" x14ac:dyDescent="0.35">
      <c r="A483" s="7" t="s">
        <v>556</v>
      </c>
      <c r="B483" s="8"/>
      <c r="C483" s="51" t="s">
        <v>104</v>
      </c>
      <c r="D483" s="8"/>
      <c r="E483" s="9"/>
      <c r="F483" s="60">
        <v>124</v>
      </c>
      <c r="G483" s="58">
        <v>49600</v>
      </c>
    </row>
    <row r="484" spans="1:7" ht="14.25" hidden="1" customHeight="1" outlineLevel="2" x14ac:dyDescent="0.35">
      <c r="A484" s="7"/>
      <c r="B484" s="8"/>
      <c r="C484" s="53" t="s">
        <v>106</v>
      </c>
      <c r="D484" s="54"/>
      <c r="E484" s="55"/>
      <c r="F484" s="75">
        <v>63</v>
      </c>
      <c r="G484" s="57">
        <v>25200</v>
      </c>
    </row>
    <row r="485" spans="1:7" ht="37.5" hidden="1" customHeight="1" outlineLevel="3" x14ac:dyDescent="0.35">
      <c r="A485" s="7" t="s">
        <v>557</v>
      </c>
      <c r="B485" s="8" t="s">
        <v>558</v>
      </c>
      <c r="C485" s="39" t="s">
        <v>559</v>
      </c>
      <c r="D485" s="8" t="s">
        <v>112</v>
      </c>
      <c r="E485" s="77">
        <v>8.0640000000000001</v>
      </c>
      <c r="F485" s="58">
        <v>6149</v>
      </c>
      <c r="G485" s="58">
        <v>49586</v>
      </c>
    </row>
    <row r="486" spans="1:7" ht="14.25" hidden="1" customHeight="1" outlineLevel="2" collapsed="1" x14ac:dyDescent="0.35">
      <c r="A486" s="7" t="s">
        <v>560</v>
      </c>
      <c r="B486" s="8"/>
      <c r="C486" s="51" t="s">
        <v>107</v>
      </c>
      <c r="D486" s="8"/>
      <c r="E486" s="9"/>
      <c r="F486" s="60">
        <v>223</v>
      </c>
      <c r="G486" s="58">
        <v>89200</v>
      </c>
    </row>
    <row r="487" spans="1:7" ht="14.25" hidden="1" customHeight="1" outlineLevel="2" x14ac:dyDescent="0.35">
      <c r="A487" s="7"/>
      <c r="B487" s="8"/>
      <c r="C487" s="53" t="s">
        <v>108</v>
      </c>
      <c r="D487" s="54"/>
      <c r="E487" s="55"/>
      <c r="F487" s="75">
        <v>59</v>
      </c>
      <c r="G487" s="57">
        <v>23600</v>
      </c>
    </row>
    <row r="488" spans="1:7" ht="14.25" hidden="1" customHeight="1" outlineLevel="3" x14ac:dyDescent="0.35">
      <c r="A488" s="7" t="s">
        <v>561</v>
      </c>
      <c r="B488" s="8" t="s">
        <v>499</v>
      </c>
      <c r="C488" s="39" t="s">
        <v>500</v>
      </c>
      <c r="D488" s="8" t="s">
        <v>139</v>
      </c>
      <c r="E488" s="77">
        <v>4.2560000000000002</v>
      </c>
      <c r="F488" s="58">
        <v>18097</v>
      </c>
      <c r="G488" s="58">
        <v>77021</v>
      </c>
    </row>
    <row r="489" spans="1:7" ht="14.25" hidden="1" customHeight="1" outlineLevel="3" x14ac:dyDescent="0.35">
      <c r="A489" s="7"/>
      <c r="B489" s="8"/>
      <c r="C489" s="129" t="s">
        <v>143</v>
      </c>
      <c r="D489" s="54" t="s">
        <v>112</v>
      </c>
      <c r="E489" s="116">
        <v>4.2560000000000002</v>
      </c>
      <c r="F489" s="57">
        <v>4788</v>
      </c>
      <c r="G489" s="57">
        <v>20378</v>
      </c>
    </row>
    <row r="490" spans="1:7" ht="14.25" hidden="1" customHeight="1" outlineLevel="3" x14ac:dyDescent="0.35">
      <c r="A490" s="7" t="s">
        <v>562</v>
      </c>
      <c r="B490" s="8" t="s">
        <v>563</v>
      </c>
      <c r="C490" s="39" t="s">
        <v>564</v>
      </c>
      <c r="D490" s="8" t="s">
        <v>139</v>
      </c>
      <c r="E490" s="66">
        <v>4.48E-2</v>
      </c>
      <c r="F490" s="58">
        <v>1572</v>
      </c>
      <c r="G490" s="60">
        <v>70</v>
      </c>
    </row>
    <row r="491" spans="1:7" ht="14.25" hidden="1" customHeight="1" outlineLevel="3" x14ac:dyDescent="0.35">
      <c r="A491" s="7" t="s">
        <v>565</v>
      </c>
      <c r="B491" s="8" t="s">
        <v>566</v>
      </c>
      <c r="C491" s="39" t="s">
        <v>567</v>
      </c>
      <c r="D491" s="8" t="s">
        <v>139</v>
      </c>
      <c r="E491" s="69">
        <v>1.3440000000000001E-2</v>
      </c>
      <c r="F491" s="60">
        <v>162</v>
      </c>
      <c r="G491" s="60">
        <v>2</v>
      </c>
    </row>
    <row r="492" spans="1:7" ht="14.25" hidden="1" customHeight="1" outlineLevel="3" x14ac:dyDescent="0.35">
      <c r="A492" s="7" t="s">
        <v>568</v>
      </c>
      <c r="B492" s="8" t="s">
        <v>569</v>
      </c>
      <c r="C492" s="39" t="s">
        <v>570</v>
      </c>
      <c r="D492" s="8" t="s">
        <v>139</v>
      </c>
      <c r="E492" s="66">
        <v>0.94079999999999997</v>
      </c>
      <c r="F492" s="58">
        <v>1890</v>
      </c>
      <c r="G492" s="58">
        <v>1778</v>
      </c>
    </row>
    <row r="493" spans="1:7" ht="25.5" hidden="1" customHeight="1" outlineLevel="3" x14ac:dyDescent="0.35">
      <c r="A493" s="7" t="s">
        <v>571</v>
      </c>
      <c r="B493" s="8" t="s">
        <v>572</v>
      </c>
      <c r="C493" s="39" t="s">
        <v>573</v>
      </c>
      <c r="D493" s="8" t="s">
        <v>139</v>
      </c>
      <c r="E493" s="66">
        <v>0.53759999999999997</v>
      </c>
      <c r="F493" s="58">
        <v>9610</v>
      </c>
      <c r="G493" s="58">
        <v>5166</v>
      </c>
    </row>
    <row r="494" spans="1:7" ht="14.25" hidden="1" customHeight="1" outlineLevel="3" x14ac:dyDescent="0.35">
      <c r="A494" s="7"/>
      <c r="B494" s="8"/>
      <c r="C494" s="130" t="s">
        <v>143</v>
      </c>
      <c r="D494" s="54" t="s">
        <v>112</v>
      </c>
      <c r="E494" s="113">
        <v>0.53759999999999997</v>
      </c>
      <c r="F494" s="57">
        <v>3353</v>
      </c>
      <c r="G494" s="57">
        <v>1803</v>
      </c>
    </row>
    <row r="495" spans="1:7" ht="14.25" hidden="1" customHeight="1" outlineLevel="3" x14ac:dyDescent="0.35">
      <c r="A495" s="7" t="s">
        <v>574</v>
      </c>
      <c r="B495" s="8" t="s">
        <v>509</v>
      </c>
      <c r="C495" s="39" t="s">
        <v>510</v>
      </c>
      <c r="D495" s="8" t="s">
        <v>139</v>
      </c>
      <c r="E495" s="66">
        <v>0.3584</v>
      </c>
      <c r="F495" s="58">
        <v>13707</v>
      </c>
      <c r="G495" s="58">
        <v>4913</v>
      </c>
    </row>
    <row r="496" spans="1:7" ht="14.25" hidden="1" customHeight="1" outlineLevel="3" x14ac:dyDescent="0.35">
      <c r="A496" s="7"/>
      <c r="B496" s="8"/>
      <c r="C496" s="131" t="s">
        <v>143</v>
      </c>
      <c r="D496" s="54" t="s">
        <v>112</v>
      </c>
      <c r="E496" s="113">
        <v>0.3584</v>
      </c>
      <c r="F496" s="57">
        <v>3353</v>
      </c>
      <c r="G496" s="57">
        <v>1202</v>
      </c>
    </row>
    <row r="497" spans="1:7" ht="25.5" hidden="1" customHeight="1" outlineLevel="3" x14ac:dyDescent="0.35">
      <c r="A497" s="7" t="s">
        <v>575</v>
      </c>
      <c r="B497" s="8" t="s">
        <v>576</v>
      </c>
      <c r="C497" s="39" t="s">
        <v>577</v>
      </c>
      <c r="D497" s="8" t="s">
        <v>139</v>
      </c>
      <c r="E497" s="69">
        <v>1.7919999999999998E-2</v>
      </c>
      <c r="F497" s="58">
        <v>12069</v>
      </c>
      <c r="G497" s="60">
        <v>216</v>
      </c>
    </row>
    <row r="498" spans="1:7" ht="14.25" hidden="1" customHeight="1" outlineLevel="3" x14ac:dyDescent="0.35">
      <c r="A498" s="7"/>
      <c r="B498" s="8"/>
      <c r="C498" s="132" t="s">
        <v>143</v>
      </c>
      <c r="D498" s="54" t="s">
        <v>112</v>
      </c>
      <c r="E498" s="79">
        <v>1.7919999999999998E-2</v>
      </c>
      <c r="F498" s="57">
        <v>4007</v>
      </c>
      <c r="G498" s="75">
        <v>72</v>
      </c>
    </row>
    <row r="499" spans="1:7" ht="14.25" hidden="1" customHeight="1" outlineLevel="2" collapsed="1" x14ac:dyDescent="0.35">
      <c r="A499" s="7" t="s">
        <v>578</v>
      </c>
      <c r="B499" s="8"/>
      <c r="C499" s="51" t="s">
        <v>109</v>
      </c>
      <c r="D499" s="8"/>
      <c r="E499" s="9"/>
      <c r="F499" s="60">
        <v>3</v>
      </c>
      <c r="G499" s="58">
        <v>1200</v>
      </c>
    </row>
    <row r="500" spans="1:7" ht="14.25" hidden="1" customHeight="1" outlineLevel="3" x14ac:dyDescent="0.35">
      <c r="A500" s="7" t="s">
        <v>579</v>
      </c>
      <c r="B500" s="8" t="s">
        <v>162</v>
      </c>
      <c r="C500" s="39" t="s">
        <v>163</v>
      </c>
      <c r="D500" s="8" t="s">
        <v>130</v>
      </c>
      <c r="E500" s="80">
        <v>0.4</v>
      </c>
      <c r="F500" s="60">
        <v>54</v>
      </c>
      <c r="G500" s="60">
        <v>22</v>
      </c>
    </row>
    <row r="501" spans="1:7" ht="14.25" hidden="1" customHeight="1" outlineLevel="3" x14ac:dyDescent="0.35">
      <c r="A501" s="7" t="s">
        <v>580</v>
      </c>
      <c r="B501" s="8" t="s">
        <v>581</v>
      </c>
      <c r="C501" s="39" t="s">
        <v>582</v>
      </c>
      <c r="D501" s="8" t="s">
        <v>160</v>
      </c>
      <c r="E501" s="68">
        <v>1.1119999999999999E-3</v>
      </c>
      <c r="F501" s="58">
        <v>962111</v>
      </c>
      <c r="G501" s="58">
        <v>1070</v>
      </c>
    </row>
    <row r="502" spans="1:7" ht="5.85" customHeight="1" outlineLevel="1" collapsed="1" x14ac:dyDescent="0.35">
      <c r="A502" s="31"/>
      <c r="B502" s="32"/>
      <c r="C502" s="32"/>
      <c r="D502" s="32"/>
      <c r="E502" s="32"/>
      <c r="F502" s="32"/>
      <c r="G502" s="33"/>
    </row>
    <row r="503" spans="1:7" ht="42" customHeight="1" outlineLevel="1" x14ac:dyDescent="0.35">
      <c r="A503" s="61">
        <v>28</v>
      </c>
      <c r="B503" s="23" t="s">
        <v>61</v>
      </c>
      <c r="C503" s="37" t="s">
        <v>583</v>
      </c>
      <c r="D503" s="23" t="s">
        <v>338</v>
      </c>
      <c r="E503" s="62">
        <v>400</v>
      </c>
      <c r="F503" s="62">
        <v>197</v>
      </c>
      <c r="G503" s="63">
        <v>78800</v>
      </c>
    </row>
    <row r="504" spans="1:7" ht="13.15" outlineLevel="1" x14ac:dyDescent="0.35">
      <c r="A504" s="64"/>
      <c r="B504" s="65" t="s">
        <v>116</v>
      </c>
      <c r="C504" s="400"/>
      <c r="D504" s="401"/>
      <c r="E504" s="401"/>
      <c r="F504" s="401"/>
      <c r="G504" s="402"/>
    </row>
    <row r="505" spans="1:7" ht="14.25" hidden="1" customHeight="1" outlineLevel="2" x14ac:dyDescent="0.35">
      <c r="A505" s="7"/>
      <c r="B505" s="8"/>
      <c r="C505" s="51" t="s">
        <v>62</v>
      </c>
      <c r="D505" s="8"/>
      <c r="E505" s="9"/>
      <c r="F505" s="9"/>
      <c r="G505" s="9"/>
    </row>
    <row r="506" spans="1:7" ht="14.25" hidden="1" customHeight="1" outlineLevel="2" x14ac:dyDescent="0.35">
      <c r="A506" s="7" t="s">
        <v>584</v>
      </c>
      <c r="B506" s="8"/>
      <c r="C506" s="51" t="s">
        <v>104</v>
      </c>
      <c r="D506" s="8"/>
      <c r="E506" s="9"/>
      <c r="F506" s="60">
        <v>196</v>
      </c>
      <c r="G506" s="58">
        <v>78400</v>
      </c>
    </row>
    <row r="507" spans="1:7" ht="14.25" hidden="1" customHeight="1" outlineLevel="2" x14ac:dyDescent="0.35">
      <c r="A507" s="7"/>
      <c r="B507" s="8"/>
      <c r="C507" s="53" t="s">
        <v>106</v>
      </c>
      <c r="D507" s="54"/>
      <c r="E507" s="55"/>
      <c r="F507" s="75">
        <v>100</v>
      </c>
      <c r="G507" s="57">
        <v>40000</v>
      </c>
    </row>
    <row r="508" spans="1:7" ht="37.5" hidden="1" customHeight="1" outlineLevel="3" x14ac:dyDescent="0.35">
      <c r="A508" s="7" t="s">
        <v>585</v>
      </c>
      <c r="B508" s="8" t="s">
        <v>586</v>
      </c>
      <c r="C508" s="39" t="s">
        <v>587</v>
      </c>
      <c r="D508" s="8" t="s">
        <v>112</v>
      </c>
      <c r="E508" s="66">
        <v>11.2896</v>
      </c>
      <c r="F508" s="58">
        <v>6954</v>
      </c>
      <c r="G508" s="58">
        <v>78508</v>
      </c>
    </row>
    <row r="509" spans="1:7" ht="14.25" hidden="1" customHeight="1" outlineLevel="2" collapsed="1" x14ac:dyDescent="0.35">
      <c r="A509" s="7" t="s">
        <v>588</v>
      </c>
      <c r="B509" s="8"/>
      <c r="C509" s="51" t="s">
        <v>107</v>
      </c>
      <c r="D509" s="8"/>
      <c r="E509" s="9"/>
      <c r="F509" s="60">
        <v>1</v>
      </c>
      <c r="G509" s="60">
        <v>400</v>
      </c>
    </row>
    <row r="510" spans="1:7" ht="14.25" hidden="1" customHeight="1" outlineLevel="3" x14ac:dyDescent="0.35">
      <c r="A510" s="7" t="s">
        <v>589</v>
      </c>
      <c r="B510" s="8" t="s">
        <v>566</v>
      </c>
      <c r="C510" s="39" t="s">
        <v>567</v>
      </c>
      <c r="D510" s="8" t="s">
        <v>139</v>
      </c>
      <c r="E510" s="69">
        <v>1.3708800000000001</v>
      </c>
      <c r="F510" s="60">
        <v>162</v>
      </c>
      <c r="G510" s="60">
        <v>222</v>
      </c>
    </row>
    <row r="511" spans="1:7" ht="14.25" hidden="1" customHeight="1" outlineLevel="2" collapsed="1" x14ac:dyDescent="0.35">
      <c r="A511" s="7" t="s">
        <v>590</v>
      </c>
      <c r="B511" s="8"/>
      <c r="C511" s="51" t="s">
        <v>109</v>
      </c>
      <c r="D511" s="8"/>
      <c r="E511" s="9"/>
      <c r="F511" s="9"/>
      <c r="G511" s="9"/>
    </row>
    <row r="512" spans="1:7" ht="5.85" customHeight="1" outlineLevel="1" collapsed="1" x14ac:dyDescent="0.35">
      <c r="A512" s="31"/>
      <c r="B512" s="32"/>
      <c r="C512" s="32"/>
      <c r="D512" s="32"/>
      <c r="E512" s="32"/>
      <c r="F512" s="32"/>
      <c r="G512" s="33"/>
    </row>
    <row r="513" spans="1:7" ht="27.75" customHeight="1" outlineLevel="1" x14ac:dyDescent="0.35">
      <c r="A513" s="61">
        <v>29</v>
      </c>
      <c r="B513" s="23" t="s">
        <v>63</v>
      </c>
      <c r="C513" s="37" t="s">
        <v>554</v>
      </c>
      <c r="D513" s="23" t="s">
        <v>160</v>
      </c>
      <c r="E513" s="85">
        <v>1.6559999999999998E-2</v>
      </c>
      <c r="F513" s="63">
        <v>172183</v>
      </c>
      <c r="G513" s="63">
        <v>2851</v>
      </c>
    </row>
    <row r="514" spans="1:7" ht="5.85" customHeight="1" outlineLevel="1" x14ac:dyDescent="0.35">
      <c r="A514" s="31"/>
      <c r="B514" s="32"/>
      <c r="C514" s="32"/>
      <c r="D514" s="32"/>
      <c r="E514" s="32"/>
      <c r="F514" s="32"/>
      <c r="G514" s="33"/>
    </row>
    <row r="515" spans="1:7" ht="27.75" customHeight="1" outlineLevel="1" x14ac:dyDescent="0.35">
      <c r="A515" s="61">
        <v>30</v>
      </c>
      <c r="B515" s="23" t="s">
        <v>64</v>
      </c>
      <c r="C515" s="37" t="s">
        <v>591</v>
      </c>
      <c r="D515" s="23" t="s">
        <v>160</v>
      </c>
      <c r="E515" s="81">
        <v>122.12</v>
      </c>
      <c r="F515" s="63">
        <v>29822</v>
      </c>
      <c r="G515" s="91">
        <v>3641863</v>
      </c>
    </row>
    <row r="516" spans="1:7" ht="5.85" customHeight="1" outlineLevel="1" x14ac:dyDescent="0.35">
      <c r="A516" s="31"/>
      <c r="B516" s="32"/>
      <c r="C516" s="32"/>
      <c r="D516" s="32"/>
      <c r="E516" s="32"/>
      <c r="F516" s="32"/>
      <c r="G516" s="33"/>
    </row>
    <row r="517" spans="1:7" ht="14.25" customHeight="1" outlineLevel="1" x14ac:dyDescent="0.35">
      <c r="A517" s="41"/>
      <c r="B517" s="42"/>
      <c r="C517" s="403" t="s">
        <v>592</v>
      </c>
      <c r="D517" s="404"/>
      <c r="E517" s="404"/>
      <c r="F517" s="43"/>
      <c r="G517" s="44"/>
    </row>
    <row r="518" spans="1:7" ht="27.75" customHeight="1" outlineLevel="1" x14ac:dyDescent="0.35">
      <c r="A518" s="61">
        <v>31</v>
      </c>
      <c r="B518" s="23" t="s">
        <v>65</v>
      </c>
      <c r="C518" s="37" t="s">
        <v>593</v>
      </c>
      <c r="D518" s="23" t="s">
        <v>594</v>
      </c>
      <c r="E518" s="62">
        <v>50</v>
      </c>
      <c r="F518" s="63">
        <v>35042</v>
      </c>
      <c r="G518" s="91">
        <v>1752100</v>
      </c>
    </row>
    <row r="519" spans="1:7" ht="13.15" outlineLevel="1" x14ac:dyDescent="0.35">
      <c r="A519" s="64"/>
      <c r="B519" s="65" t="s">
        <v>181</v>
      </c>
      <c r="C519" s="400"/>
      <c r="D519" s="401"/>
      <c r="E519" s="401"/>
      <c r="F519" s="401"/>
      <c r="G519" s="402"/>
    </row>
    <row r="520" spans="1:7" ht="14.25" hidden="1" customHeight="1" outlineLevel="2" x14ac:dyDescent="0.35">
      <c r="A520" s="7"/>
      <c r="B520" s="8"/>
      <c r="C520" s="51" t="s">
        <v>66</v>
      </c>
      <c r="D520" s="8"/>
      <c r="E520" s="9"/>
      <c r="F520" s="9"/>
      <c r="G520" s="9"/>
    </row>
    <row r="521" spans="1:7" ht="14.25" hidden="1" customHeight="1" outlineLevel="2" x14ac:dyDescent="0.35">
      <c r="A521" s="7" t="s">
        <v>595</v>
      </c>
      <c r="B521" s="8"/>
      <c r="C521" s="51" t="s">
        <v>104</v>
      </c>
      <c r="D521" s="8"/>
      <c r="E521" s="9"/>
      <c r="F521" s="58">
        <v>16890</v>
      </c>
      <c r="G521" s="58">
        <v>844500</v>
      </c>
    </row>
    <row r="522" spans="1:7" ht="14.25" hidden="1" customHeight="1" outlineLevel="2" x14ac:dyDescent="0.35">
      <c r="A522" s="7"/>
      <c r="B522" s="8"/>
      <c r="C522" s="53" t="s">
        <v>106</v>
      </c>
      <c r="D522" s="54"/>
      <c r="E522" s="55"/>
      <c r="F522" s="57">
        <v>8840</v>
      </c>
      <c r="G522" s="57">
        <v>442000</v>
      </c>
    </row>
    <row r="523" spans="1:7" ht="25.5" hidden="1" customHeight="1" outlineLevel="3" x14ac:dyDescent="0.35">
      <c r="A523" s="7" t="s">
        <v>596</v>
      </c>
      <c r="B523" s="8" t="s">
        <v>597</v>
      </c>
      <c r="C523" s="39" t="s">
        <v>598</v>
      </c>
      <c r="D523" s="8" t="s">
        <v>112</v>
      </c>
      <c r="E523" s="127">
        <v>171.72</v>
      </c>
      <c r="F523" s="58">
        <v>4918</v>
      </c>
      <c r="G523" s="58">
        <v>844519</v>
      </c>
    </row>
    <row r="524" spans="1:7" ht="14.25" hidden="1" customHeight="1" outlineLevel="2" collapsed="1" x14ac:dyDescent="0.35">
      <c r="A524" s="7" t="s">
        <v>599</v>
      </c>
      <c r="B524" s="8"/>
      <c r="C524" s="51" t="s">
        <v>107</v>
      </c>
      <c r="D524" s="8"/>
      <c r="E524" s="9"/>
      <c r="F524" s="58">
        <v>5933</v>
      </c>
      <c r="G524" s="58">
        <v>296650</v>
      </c>
    </row>
    <row r="525" spans="1:7" ht="14.25" hidden="1" customHeight="1" outlineLevel="2" x14ac:dyDescent="0.35">
      <c r="A525" s="7"/>
      <c r="B525" s="8"/>
      <c r="C525" s="53" t="s">
        <v>108</v>
      </c>
      <c r="D525" s="54"/>
      <c r="E525" s="55"/>
      <c r="F525" s="57">
        <v>1955</v>
      </c>
      <c r="G525" s="57">
        <v>97750</v>
      </c>
    </row>
    <row r="526" spans="1:7" ht="14.25" hidden="1" customHeight="1" outlineLevel="3" x14ac:dyDescent="0.35">
      <c r="A526" s="7" t="s">
        <v>600</v>
      </c>
      <c r="B526" s="8" t="s">
        <v>203</v>
      </c>
      <c r="C526" s="39" t="s">
        <v>204</v>
      </c>
      <c r="D526" s="8" t="s">
        <v>139</v>
      </c>
      <c r="E526" s="127">
        <v>4.7699999999999996</v>
      </c>
      <c r="F526" s="58">
        <v>12897</v>
      </c>
      <c r="G526" s="58">
        <v>61519</v>
      </c>
    </row>
    <row r="527" spans="1:7" ht="14.25" hidden="1" customHeight="1" outlineLevel="3" x14ac:dyDescent="0.35">
      <c r="A527" s="7"/>
      <c r="B527" s="8"/>
      <c r="C527" s="133" t="s">
        <v>143</v>
      </c>
      <c r="D527" s="54" t="s">
        <v>112</v>
      </c>
      <c r="E527" s="134">
        <v>4.7699999999999996</v>
      </c>
      <c r="F527" s="57">
        <v>3353</v>
      </c>
      <c r="G527" s="57">
        <v>15994</v>
      </c>
    </row>
    <row r="528" spans="1:7" ht="25.5" hidden="1" customHeight="1" outlineLevel="3" x14ac:dyDescent="0.35">
      <c r="A528" s="7" t="s">
        <v>601</v>
      </c>
      <c r="B528" s="8" t="s">
        <v>572</v>
      </c>
      <c r="C528" s="39" t="s">
        <v>573</v>
      </c>
      <c r="D528" s="8" t="s">
        <v>139</v>
      </c>
      <c r="E528" s="127">
        <v>24.38</v>
      </c>
      <c r="F528" s="58">
        <v>9610</v>
      </c>
      <c r="G528" s="58">
        <v>234292</v>
      </c>
    </row>
    <row r="529" spans="1:7" ht="14.25" hidden="1" customHeight="1" outlineLevel="3" x14ac:dyDescent="0.35">
      <c r="A529" s="7"/>
      <c r="B529" s="8"/>
      <c r="C529" s="135" t="s">
        <v>143</v>
      </c>
      <c r="D529" s="54" t="s">
        <v>112</v>
      </c>
      <c r="E529" s="134">
        <v>24.38</v>
      </c>
      <c r="F529" s="57">
        <v>3353</v>
      </c>
      <c r="G529" s="57">
        <v>81746</v>
      </c>
    </row>
    <row r="530" spans="1:7" ht="14.25" hidden="1" customHeight="1" outlineLevel="3" x14ac:dyDescent="0.35">
      <c r="A530" s="7" t="s">
        <v>602</v>
      </c>
      <c r="B530" s="8" t="s">
        <v>603</v>
      </c>
      <c r="C530" s="39" t="s">
        <v>604</v>
      </c>
      <c r="D530" s="8" t="s">
        <v>139</v>
      </c>
      <c r="E530" s="127">
        <v>49.29</v>
      </c>
      <c r="F530" s="60">
        <v>17</v>
      </c>
      <c r="G530" s="60">
        <v>838</v>
      </c>
    </row>
    <row r="531" spans="1:7" ht="14.25" hidden="1" customHeight="1" outlineLevel="2" collapsed="1" x14ac:dyDescent="0.35">
      <c r="A531" s="7" t="s">
        <v>605</v>
      </c>
      <c r="B531" s="8"/>
      <c r="C531" s="51" t="s">
        <v>109</v>
      </c>
      <c r="D531" s="8"/>
      <c r="E531" s="9"/>
      <c r="F531" s="58">
        <v>12219</v>
      </c>
      <c r="G531" s="58">
        <v>610950</v>
      </c>
    </row>
    <row r="532" spans="1:7" ht="25.5" hidden="1" customHeight="1" outlineLevel="3" x14ac:dyDescent="0.35">
      <c r="A532" s="7" t="s">
        <v>606</v>
      </c>
      <c r="B532" s="8" t="s">
        <v>607</v>
      </c>
      <c r="C532" s="39" t="s">
        <v>608</v>
      </c>
      <c r="D532" s="8" t="s">
        <v>130</v>
      </c>
      <c r="E532" s="80">
        <v>14.5</v>
      </c>
      <c r="F532" s="58">
        <v>10007</v>
      </c>
      <c r="G532" s="58">
        <v>145102</v>
      </c>
    </row>
    <row r="533" spans="1:7" ht="25.5" hidden="1" customHeight="1" outlineLevel="3" x14ac:dyDescent="0.35">
      <c r="A533" s="7" t="s">
        <v>609</v>
      </c>
      <c r="B533" s="8" t="s">
        <v>537</v>
      </c>
      <c r="C533" s="39" t="s">
        <v>538</v>
      </c>
      <c r="D533" s="8" t="s">
        <v>130</v>
      </c>
      <c r="E533" s="80">
        <v>4.5</v>
      </c>
      <c r="F533" s="58">
        <v>9864</v>
      </c>
      <c r="G533" s="58">
        <v>44388</v>
      </c>
    </row>
    <row r="534" spans="1:7" ht="25.5" hidden="1" customHeight="1" outlineLevel="3" x14ac:dyDescent="0.35">
      <c r="A534" s="7" t="s">
        <v>610</v>
      </c>
      <c r="B534" s="8" t="s">
        <v>611</v>
      </c>
      <c r="C534" s="39" t="s">
        <v>612</v>
      </c>
      <c r="D534" s="8" t="s">
        <v>130</v>
      </c>
      <c r="E534" s="60">
        <v>50</v>
      </c>
      <c r="F534" s="58">
        <v>8421</v>
      </c>
      <c r="G534" s="58">
        <v>421050</v>
      </c>
    </row>
    <row r="535" spans="1:7" ht="14.25" hidden="1" customHeight="1" outlineLevel="3" x14ac:dyDescent="0.35">
      <c r="A535" s="7" t="s">
        <v>613</v>
      </c>
      <c r="B535" s="8" t="s">
        <v>162</v>
      </c>
      <c r="C535" s="39" t="s">
        <v>163</v>
      </c>
      <c r="D535" s="8" t="s">
        <v>130</v>
      </c>
      <c r="E535" s="80">
        <v>7.5</v>
      </c>
      <c r="F535" s="60">
        <v>54</v>
      </c>
      <c r="G535" s="60">
        <v>405</v>
      </c>
    </row>
    <row r="536" spans="1:7" ht="5.85" customHeight="1" outlineLevel="1" collapsed="1" x14ac:dyDescent="0.35">
      <c r="A536" s="31"/>
      <c r="B536" s="32"/>
      <c r="C536" s="32"/>
      <c r="D536" s="32"/>
      <c r="E536" s="32"/>
      <c r="F536" s="32"/>
      <c r="G536" s="33"/>
    </row>
    <row r="537" spans="1:7" ht="37.5" customHeight="1" outlineLevel="1" x14ac:dyDescent="0.35">
      <c r="A537" s="61">
        <v>32</v>
      </c>
      <c r="B537" s="23" t="s">
        <v>67</v>
      </c>
      <c r="C537" s="37" t="s">
        <v>614</v>
      </c>
      <c r="D537" s="23" t="s">
        <v>492</v>
      </c>
      <c r="E537" s="62">
        <v>25</v>
      </c>
      <c r="F537" s="63">
        <v>12125</v>
      </c>
      <c r="G537" s="63">
        <v>303125</v>
      </c>
    </row>
    <row r="538" spans="1:7" ht="13.15" outlineLevel="1" x14ac:dyDescent="0.35">
      <c r="A538" s="64"/>
      <c r="B538" s="65" t="s">
        <v>116</v>
      </c>
      <c r="C538" s="400"/>
      <c r="D538" s="401"/>
      <c r="E538" s="401"/>
      <c r="F538" s="401"/>
      <c r="G538" s="402"/>
    </row>
    <row r="539" spans="1:7" ht="14.25" hidden="1" customHeight="1" outlineLevel="2" x14ac:dyDescent="0.35">
      <c r="A539" s="7"/>
      <c r="B539" s="8"/>
      <c r="C539" s="51" t="s">
        <v>68</v>
      </c>
      <c r="D539" s="8"/>
      <c r="E539" s="9"/>
      <c r="F539" s="9"/>
      <c r="G539" s="9"/>
    </row>
    <row r="540" spans="1:7" ht="14.25" hidden="1" customHeight="1" outlineLevel="2" x14ac:dyDescent="0.35">
      <c r="A540" s="7" t="s">
        <v>615</v>
      </c>
      <c r="B540" s="8"/>
      <c r="C540" s="51" t="s">
        <v>104</v>
      </c>
      <c r="D540" s="8"/>
      <c r="E540" s="9"/>
      <c r="F540" s="60">
        <v>786</v>
      </c>
      <c r="G540" s="58">
        <v>19650</v>
      </c>
    </row>
    <row r="541" spans="1:7" ht="14.25" hidden="1" customHeight="1" outlineLevel="2" x14ac:dyDescent="0.35">
      <c r="A541" s="7"/>
      <c r="B541" s="8"/>
      <c r="C541" s="53" t="s">
        <v>106</v>
      </c>
      <c r="D541" s="54"/>
      <c r="E541" s="55"/>
      <c r="F541" s="75">
        <v>401</v>
      </c>
      <c r="G541" s="57">
        <v>10025</v>
      </c>
    </row>
    <row r="542" spans="1:7" ht="37.5" hidden="1" customHeight="1" outlineLevel="3" x14ac:dyDescent="0.35">
      <c r="A542" s="7" t="s">
        <v>616</v>
      </c>
      <c r="B542" s="8" t="s">
        <v>495</v>
      </c>
      <c r="C542" s="39" t="s">
        <v>496</v>
      </c>
      <c r="D542" s="8" t="s">
        <v>112</v>
      </c>
      <c r="E542" s="77">
        <v>4.032</v>
      </c>
      <c r="F542" s="58">
        <v>4871</v>
      </c>
      <c r="G542" s="58">
        <v>19640</v>
      </c>
    </row>
    <row r="543" spans="1:7" ht="14.25" hidden="1" customHeight="1" outlineLevel="2" collapsed="1" x14ac:dyDescent="0.35">
      <c r="A543" s="7" t="s">
        <v>617</v>
      </c>
      <c r="B543" s="8"/>
      <c r="C543" s="51" t="s">
        <v>107</v>
      </c>
      <c r="D543" s="8"/>
      <c r="E543" s="9"/>
      <c r="F543" s="58">
        <v>2557</v>
      </c>
      <c r="G543" s="58">
        <v>63925</v>
      </c>
    </row>
    <row r="544" spans="1:7" ht="14.25" hidden="1" customHeight="1" outlineLevel="2" x14ac:dyDescent="0.35">
      <c r="A544" s="7"/>
      <c r="B544" s="8"/>
      <c r="C544" s="53" t="s">
        <v>108</v>
      </c>
      <c r="D544" s="54"/>
      <c r="E544" s="55"/>
      <c r="F544" s="75">
        <v>648</v>
      </c>
      <c r="G544" s="57">
        <v>16200</v>
      </c>
    </row>
    <row r="545" spans="1:7" ht="14.25" hidden="1" customHeight="1" outlineLevel="3" x14ac:dyDescent="0.35">
      <c r="A545" s="7" t="s">
        <v>618</v>
      </c>
      <c r="B545" s="8" t="s">
        <v>499</v>
      </c>
      <c r="C545" s="39" t="s">
        <v>500</v>
      </c>
      <c r="D545" s="8" t="s">
        <v>139</v>
      </c>
      <c r="E545" s="66">
        <v>1.9823999999999999</v>
      </c>
      <c r="F545" s="58">
        <v>18097</v>
      </c>
      <c r="G545" s="58">
        <v>35875</v>
      </c>
    </row>
    <row r="546" spans="1:7" ht="14.25" hidden="1" customHeight="1" outlineLevel="3" x14ac:dyDescent="0.35">
      <c r="A546" s="7"/>
      <c r="B546" s="8"/>
      <c r="C546" s="136" t="s">
        <v>143</v>
      </c>
      <c r="D546" s="54" t="s">
        <v>112</v>
      </c>
      <c r="E546" s="113">
        <v>1.9823999999999999</v>
      </c>
      <c r="F546" s="57">
        <v>4788</v>
      </c>
      <c r="G546" s="57">
        <v>9492</v>
      </c>
    </row>
    <row r="547" spans="1:7" ht="26.25" hidden="1" customHeight="1" outlineLevel="3" x14ac:dyDescent="0.35">
      <c r="A547" s="7" t="s">
        <v>619</v>
      </c>
      <c r="B547" s="8" t="s">
        <v>505</v>
      </c>
      <c r="C547" s="39" t="s">
        <v>506</v>
      </c>
      <c r="D547" s="8" t="s">
        <v>139</v>
      </c>
      <c r="E547" s="77">
        <v>0.434</v>
      </c>
      <c r="F547" s="58">
        <v>23163</v>
      </c>
      <c r="G547" s="58">
        <v>10053</v>
      </c>
    </row>
    <row r="548" spans="1:7" ht="14.25" hidden="1" customHeight="1" outlineLevel="3" x14ac:dyDescent="0.35">
      <c r="A548" s="7"/>
      <c r="B548" s="8"/>
      <c r="C548" s="137" t="s">
        <v>143</v>
      </c>
      <c r="D548" s="54" t="s">
        <v>112</v>
      </c>
      <c r="E548" s="116">
        <v>0.434</v>
      </c>
      <c r="F548" s="57">
        <v>4788</v>
      </c>
      <c r="G548" s="57">
        <v>2078</v>
      </c>
    </row>
    <row r="549" spans="1:7" ht="14.25" hidden="1" customHeight="1" outlineLevel="3" x14ac:dyDescent="0.35">
      <c r="A549" s="7" t="s">
        <v>620</v>
      </c>
      <c r="B549" s="8" t="s">
        <v>203</v>
      </c>
      <c r="C549" s="39" t="s">
        <v>204</v>
      </c>
      <c r="D549" s="8" t="s">
        <v>139</v>
      </c>
      <c r="E549" s="66">
        <v>1.2012</v>
      </c>
      <c r="F549" s="58">
        <v>12897</v>
      </c>
      <c r="G549" s="58">
        <v>15492</v>
      </c>
    </row>
    <row r="550" spans="1:7" ht="14.25" hidden="1" customHeight="1" outlineLevel="3" x14ac:dyDescent="0.35">
      <c r="A550" s="7"/>
      <c r="B550" s="8"/>
      <c r="C550" s="138" t="s">
        <v>143</v>
      </c>
      <c r="D550" s="54" t="s">
        <v>112</v>
      </c>
      <c r="E550" s="113">
        <v>1.2012</v>
      </c>
      <c r="F550" s="57">
        <v>3353</v>
      </c>
      <c r="G550" s="57">
        <v>4028</v>
      </c>
    </row>
    <row r="551" spans="1:7" ht="14.25" hidden="1" customHeight="1" outlineLevel="3" x14ac:dyDescent="0.35">
      <c r="A551" s="7" t="s">
        <v>621</v>
      </c>
      <c r="B551" s="8" t="s">
        <v>509</v>
      </c>
      <c r="C551" s="39" t="s">
        <v>510</v>
      </c>
      <c r="D551" s="8" t="s">
        <v>139</v>
      </c>
      <c r="E551" s="77">
        <v>0.182</v>
      </c>
      <c r="F551" s="58">
        <v>13707</v>
      </c>
      <c r="G551" s="58">
        <v>2495</v>
      </c>
    </row>
    <row r="552" spans="1:7" ht="14.25" hidden="1" customHeight="1" outlineLevel="3" x14ac:dyDescent="0.35">
      <c r="A552" s="7"/>
      <c r="B552" s="8"/>
      <c r="C552" s="139" t="s">
        <v>143</v>
      </c>
      <c r="D552" s="54" t="s">
        <v>112</v>
      </c>
      <c r="E552" s="116">
        <v>0.182</v>
      </c>
      <c r="F552" s="57">
        <v>3353</v>
      </c>
      <c r="G552" s="75">
        <v>610</v>
      </c>
    </row>
    <row r="553" spans="1:7" ht="14.25" hidden="1" customHeight="1" outlineLevel="2" collapsed="1" x14ac:dyDescent="0.35">
      <c r="A553" s="7" t="s">
        <v>622</v>
      </c>
      <c r="B553" s="8"/>
      <c r="C553" s="51" t="s">
        <v>109</v>
      </c>
      <c r="D553" s="8"/>
      <c r="E553" s="9"/>
      <c r="F553" s="58">
        <v>8782</v>
      </c>
      <c r="G553" s="58">
        <v>219550</v>
      </c>
    </row>
    <row r="554" spans="1:7" ht="14.25" hidden="1" customHeight="1" outlineLevel="3" x14ac:dyDescent="0.35">
      <c r="A554" s="7" t="s">
        <v>623</v>
      </c>
      <c r="B554" s="8" t="s">
        <v>624</v>
      </c>
      <c r="C554" s="39" t="s">
        <v>625</v>
      </c>
      <c r="D554" s="8" t="s">
        <v>130</v>
      </c>
      <c r="E554" s="80">
        <v>27.5</v>
      </c>
      <c r="F554" s="58">
        <v>7981</v>
      </c>
      <c r="G554" s="58">
        <v>219478</v>
      </c>
    </row>
    <row r="555" spans="1:7" ht="14.25" hidden="1" customHeight="1" outlineLevel="3" x14ac:dyDescent="0.35">
      <c r="A555" s="7" t="s">
        <v>626</v>
      </c>
      <c r="B555" s="8" t="s">
        <v>162</v>
      </c>
      <c r="C555" s="39" t="s">
        <v>163</v>
      </c>
      <c r="D555" s="8" t="s">
        <v>130</v>
      </c>
      <c r="E555" s="127">
        <v>1.25</v>
      </c>
      <c r="F555" s="60">
        <v>54</v>
      </c>
      <c r="G555" s="60">
        <v>68</v>
      </c>
    </row>
    <row r="556" spans="1:7" ht="5.85" customHeight="1" outlineLevel="1" collapsed="1" x14ac:dyDescent="0.35">
      <c r="A556" s="31"/>
      <c r="B556" s="32"/>
      <c r="C556" s="32"/>
      <c r="D556" s="32"/>
      <c r="E556" s="32"/>
      <c r="F556" s="32"/>
      <c r="G556" s="33"/>
    </row>
    <row r="557" spans="1:7" ht="27.75" customHeight="1" outlineLevel="1" x14ac:dyDescent="0.35">
      <c r="A557" s="61">
        <v>33</v>
      </c>
      <c r="B557" s="23" t="s">
        <v>69</v>
      </c>
      <c r="C557" s="37" t="s">
        <v>627</v>
      </c>
      <c r="D557" s="23" t="s">
        <v>338</v>
      </c>
      <c r="E557" s="62">
        <v>250</v>
      </c>
      <c r="F557" s="63">
        <v>6230</v>
      </c>
      <c r="G557" s="91">
        <v>1557500</v>
      </c>
    </row>
    <row r="558" spans="1:7" ht="13.15" outlineLevel="1" x14ac:dyDescent="0.35">
      <c r="A558" s="64"/>
      <c r="B558" s="65" t="s">
        <v>181</v>
      </c>
      <c r="C558" s="400"/>
      <c r="D558" s="401"/>
      <c r="E558" s="401"/>
      <c r="F558" s="401"/>
      <c r="G558" s="402"/>
    </row>
    <row r="559" spans="1:7" ht="14.25" hidden="1" customHeight="1" outlineLevel="2" x14ac:dyDescent="0.35">
      <c r="A559" s="7"/>
      <c r="B559" s="8"/>
      <c r="C559" s="51" t="s">
        <v>70</v>
      </c>
      <c r="D559" s="8"/>
      <c r="E559" s="9"/>
      <c r="F559" s="9"/>
      <c r="G559" s="9"/>
    </row>
    <row r="560" spans="1:7" ht="14.25" hidden="1" customHeight="1" outlineLevel="2" x14ac:dyDescent="0.35">
      <c r="A560" s="7" t="s">
        <v>628</v>
      </c>
      <c r="B560" s="8"/>
      <c r="C560" s="51" t="s">
        <v>104</v>
      </c>
      <c r="D560" s="8"/>
      <c r="E560" s="9"/>
      <c r="F560" s="58">
        <v>5808</v>
      </c>
      <c r="G560" s="52">
        <v>1452000</v>
      </c>
    </row>
    <row r="561" spans="1:7" ht="14.25" hidden="1" customHeight="1" outlineLevel="2" x14ac:dyDescent="0.35">
      <c r="A561" s="7"/>
      <c r="B561" s="8"/>
      <c r="C561" s="53" t="s">
        <v>106</v>
      </c>
      <c r="D561" s="54"/>
      <c r="E561" s="55"/>
      <c r="F561" s="57">
        <v>3041</v>
      </c>
      <c r="G561" s="57">
        <v>760250</v>
      </c>
    </row>
    <row r="562" spans="1:7" ht="25.5" hidden="1" customHeight="1" outlineLevel="3" x14ac:dyDescent="0.35">
      <c r="A562" s="7" t="s">
        <v>629</v>
      </c>
      <c r="B562" s="8" t="s">
        <v>630</v>
      </c>
      <c r="C562" s="39" t="s">
        <v>631</v>
      </c>
      <c r="D562" s="8" t="s">
        <v>112</v>
      </c>
      <c r="E562" s="127">
        <v>251.22</v>
      </c>
      <c r="F562" s="58">
        <v>5780</v>
      </c>
      <c r="G562" s="52">
        <v>1452052</v>
      </c>
    </row>
    <row r="563" spans="1:7" ht="14.25" hidden="1" customHeight="1" outlineLevel="2" collapsed="1" x14ac:dyDescent="0.35">
      <c r="A563" s="7" t="s">
        <v>632</v>
      </c>
      <c r="B563" s="8"/>
      <c r="C563" s="51" t="s">
        <v>107</v>
      </c>
      <c r="D563" s="8"/>
      <c r="E563" s="9"/>
      <c r="F563" s="60">
        <v>387</v>
      </c>
      <c r="G563" s="58">
        <v>96750</v>
      </c>
    </row>
    <row r="564" spans="1:7" ht="14.25" hidden="1" customHeight="1" outlineLevel="2" x14ac:dyDescent="0.35">
      <c r="A564" s="7"/>
      <c r="B564" s="8"/>
      <c r="C564" s="53" t="s">
        <v>108</v>
      </c>
      <c r="D564" s="54"/>
      <c r="E564" s="55"/>
      <c r="F564" s="75">
        <v>101</v>
      </c>
      <c r="G564" s="57">
        <v>25250</v>
      </c>
    </row>
    <row r="565" spans="1:7" ht="14.25" hidden="1" customHeight="1" outlineLevel="3" x14ac:dyDescent="0.35">
      <c r="A565" s="7" t="s">
        <v>633</v>
      </c>
      <c r="B565" s="8" t="s">
        <v>203</v>
      </c>
      <c r="C565" s="39" t="s">
        <v>204</v>
      </c>
      <c r="D565" s="8" t="s">
        <v>139</v>
      </c>
      <c r="E565" s="66">
        <v>7.4995000000000003</v>
      </c>
      <c r="F565" s="58">
        <v>12897</v>
      </c>
      <c r="G565" s="58">
        <v>96721</v>
      </c>
    </row>
    <row r="566" spans="1:7" ht="14.25" hidden="1" customHeight="1" outlineLevel="3" x14ac:dyDescent="0.35">
      <c r="A566" s="7"/>
      <c r="B566" s="8"/>
      <c r="C566" s="140" t="s">
        <v>143</v>
      </c>
      <c r="D566" s="54" t="s">
        <v>112</v>
      </c>
      <c r="E566" s="113">
        <v>7.4995000000000003</v>
      </c>
      <c r="F566" s="57">
        <v>3353</v>
      </c>
      <c r="G566" s="57">
        <v>25146</v>
      </c>
    </row>
    <row r="567" spans="1:7" ht="14.25" hidden="1" customHeight="1" outlineLevel="2" collapsed="1" x14ac:dyDescent="0.35">
      <c r="A567" s="7" t="s">
        <v>634</v>
      </c>
      <c r="B567" s="8"/>
      <c r="C567" s="51" t="s">
        <v>109</v>
      </c>
      <c r="D567" s="8"/>
      <c r="E567" s="9"/>
      <c r="F567" s="60">
        <v>35</v>
      </c>
      <c r="G567" s="58">
        <v>8750</v>
      </c>
    </row>
    <row r="568" spans="1:7" ht="14.25" hidden="1" customHeight="1" outlineLevel="3" x14ac:dyDescent="0.35">
      <c r="A568" s="7" t="s">
        <v>635</v>
      </c>
      <c r="B568" s="8" t="s">
        <v>624</v>
      </c>
      <c r="C568" s="39" t="s">
        <v>625</v>
      </c>
      <c r="D568" s="8" t="s">
        <v>130</v>
      </c>
      <c r="E568" s="77">
        <v>1.075</v>
      </c>
      <c r="F568" s="58">
        <v>7981</v>
      </c>
      <c r="G568" s="58">
        <v>8580</v>
      </c>
    </row>
    <row r="569" spans="1:7" ht="14.25" hidden="1" customHeight="1" outlineLevel="3" x14ac:dyDescent="0.35">
      <c r="A569" s="7" t="s">
        <v>636</v>
      </c>
      <c r="B569" s="8" t="s">
        <v>162</v>
      </c>
      <c r="C569" s="39" t="s">
        <v>163</v>
      </c>
      <c r="D569" s="8" t="s">
        <v>130</v>
      </c>
      <c r="E569" s="127">
        <v>6.25</v>
      </c>
      <c r="F569" s="60">
        <v>54</v>
      </c>
      <c r="G569" s="60">
        <v>338</v>
      </c>
    </row>
    <row r="570" spans="1:7" ht="5.85" customHeight="1" outlineLevel="1" collapsed="1" x14ac:dyDescent="0.35">
      <c r="A570" s="31"/>
      <c r="B570" s="32"/>
      <c r="C570" s="32"/>
      <c r="D570" s="32"/>
      <c r="E570" s="32"/>
      <c r="F570" s="32"/>
      <c r="G570" s="33"/>
    </row>
    <row r="571" spans="1:7" ht="27.75" customHeight="1" outlineLevel="1" x14ac:dyDescent="0.35">
      <c r="A571" s="61">
        <v>34</v>
      </c>
      <c r="B571" s="23" t="s">
        <v>71</v>
      </c>
      <c r="C571" s="37" t="s">
        <v>637</v>
      </c>
      <c r="D571" s="23" t="s">
        <v>167</v>
      </c>
      <c r="E571" s="62">
        <v>255</v>
      </c>
      <c r="F571" s="63">
        <v>6488</v>
      </c>
      <c r="G571" s="91">
        <v>1654440</v>
      </c>
    </row>
    <row r="572" spans="1:7" ht="5.85" customHeight="1" outlineLevel="1" x14ac:dyDescent="0.35">
      <c r="A572" s="31"/>
      <c r="B572" s="32"/>
      <c r="C572" s="32"/>
      <c r="D572" s="32"/>
      <c r="E572" s="32"/>
      <c r="F572" s="32"/>
      <c r="G572" s="33"/>
    </row>
    <row r="573" spans="1:7" ht="14.25" customHeight="1" x14ac:dyDescent="0.35">
      <c r="A573" s="27"/>
      <c r="B573" s="28" t="s">
        <v>638</v>
      </c>
      <c r="C573" s="40" t="s">
        <v>72</v>
      </c>
      <c r="D573" s="28"/>
      <c r="E573" s="29"/>
      <c r="F573" s="29"/>
      <c r="G573" s="50">
        <v>2547785</v>
      </c>
    </row>
    <row r="574" spans="1:7" ht="14.25" customHeight="1" outlineLevel="1" x14ac:dyDescent="0.35">
      <c r="A574" s="7"/>
      <c r="B574" s="8"/>
      <c r="C574" s="51" t="s">
        <v>73</v>
      </c>
      <c r="D574" s="8"/>
      <c r="E574" s="9"/>
      <c r="F574" s="9"/>
      <c r="G574" s="9"/>
    </row>
    <row r="575" spans="1:7" ht="14.25" customHeight="1" outlineLevel="1" x14ac:dyDescent="0.35">
      <c r="A575" s="7"/>
      <c r="B575" s="8"/>
      <c r="C575" s="51" t="s">
        <v>104</v>
      </c>
      <c r="D575" s="8" t="s">
        <v>105</v>
      </c>
      <c r="E575" s="9"/>
      <c r="F575" s="9"/>
      <c r="G575" s="52">
        <v>1606959</v>
      </c>
    </row>
    <row r="576" spans="1:7" ht="14.25" customHeight="1" outlineLevel="1" x14ac:dyDescent="0.35">
      <c r="A576" s="7"/>
      <c r="B576" s="8"/>
      <c r="C576" s="53" t="s">
        <v>106</v>
      </c>
      <c r="D576" s="54" t="s">
        <v>105</v>
      </c>
      <c r="E576" s="55"/>
      <c r="F576" s="55"/>
      <c r="G576" s="57">
        <v>819681</v>
      </c>
    </row>
    <row r="577" spans="1:7" ht="14.25" customHeight="1" outlineLevel="1" x14ac:dyDescent="0.35">
      <c r="A577" s="7"/>
      <c r="B577" s="8"/>
      <c r="C577" s="51" t="s">
        <v>107</v>
      </c>
      <c r="D577" s="8" t="s">
        <v>105</v>
      </c>
      <c r="E577" s="9"/>
      <c r="F577" s="9"/>
      <c r="G577" s="58">
        <v>28558</v>
      </c>
    </row>
    <row r="578" spans="1:7" ht="14.25" customHeight="1" outlineLevel="1" x14ac:dyDescent="0.35">
      <c r="A578" s="7"/>
      <c r="B578" s="8"/>
      <c r="C578" s="53" t="s">
        <v>108</v>
      </c>
      <c r="D578" s="54" t="s">
        <v>105</v>
      </c>
      <c r="E578" s="55"/>
      <c r="F578" s="55"/>
      <c r="G578" s="57">
        <v>9611</v>
      </c>
    </row>
    <row r="579" spans="1:7" ht="14.25" customHeight="1" outlineLevel="1" x14ac:dyDescent="0.35">
      <c r="A579" s="7"/>
      <c r="B579" s="8"/>
      <c r="C579" s="51" t="s">
        <v>109</v>
      </c>
      <c r="D579" s="8" t="s">
        <v>105</v>
      </c>
      <c r="E579" s="9"/>
      <c r="F579" s="9"/>
      <c r="G579" s="58">
        <v>912268</v>
      </c>
    </row>
    <row r="580" spans="1:7" ht="14.25" customHeight="1" outlineLevel="1" x14ac:dyDescent="0.35">
      <c r="A580" s="7"/>
      <c r="B580" s="8"/>
      <c r="C580" s="51" t="s">
        <v>111</v>
      </c>
      <c r="D580" s="8" t="s">
        <v>112</v>
      </c>
      <c r="E580" s="60">
        <v>310</v>
      </c>
      <c r="F580" s="9"/>
      <c r="G580" s="9"/>
    </row>
    <row r="581" spans="1:7" ht="5.85" customHeight="1" outlineLevel="1" x14ac:dyDescent="0.35">
      <c r="A581" s="31"/>
      <c r="B581" s="32"/>
      <c r="C581" s="32"/>
      <c r="D581" s="32"/>
      <c r="E581" s="32"/>
      <c r="F581" s="32"/>
      <c r="G581" s="33"/>
    </row>
    <row r="582" spans="1:7" ht="27.75" customHeight="1" outlineLevel="1" x14ac:dyDescent="0.35">
      <c r="A582" s="61">
        <v>35</v>
      </c>
      <c r="B582" s="23" t="s">
        <v>74</v>
      </c>
      <c r="C582" s="37" t="s">
        <v>639</v>
      </c>
      <c r="D582" s="23" t="s">
        <v>640</v>
      </c>
      <c r="E582" s="67">
        <v>274.60000000000002</v>
      </c>
      <c r="F582" s="63">
        <v>7847</v>
      </c>
      <c r="G582" s="91">
        <v>2154786</v>
      </c>
    </row>
    <row r="583" spans="1:7" ht="13.15" outlineLevel="1" x14ac:dyDescent="0.35">
      <c r="A583" s="64"/>
      <c r="B583" s="65" t="s">
        <v>116</v>
      </c>
      <c r="C583" s="400"/>
      <c r="D583" s="401"/>
      <c r="E583" s="401"/>
      <c r="F583" s="401"/>
      <c r="G583" s="402"/>
    </row>
    <row r="584" spans="1:7" ht="14.25" hidden="1" customHeight="1" outlineLevel="2" x14ac:dyDescent="0.35">
      <c r="A584" s="7"/>
      <c r="B584" s="8"/>
      <c r="C584" s="51" t="s">
        <v>75</v>
      </c>
      <c r="D584" s="8"/>
      <c r="E584" s="9"/>
      <c r="F584" s="9"/>
      <c r="G584" s="9"/>
    </row>
    <row r="585" spans="1:7" ht="14.25" hidden="1" customHeight="1" outlineLevel="2" x14ac:dyDescent="0.35">
      <c r="A585" s="7" t="s">
        <v>641</v>
      </c>
      <c r="B585" s="8"/>
      <c r="C585" s="51" t="s">
        <v>104</v>
      </c>
      <c r="D585" s="8"/>
      <c r="E585" s="9"/>
      <c r="F585" s="58">
        <v>5852</v>
      </c>
      <c r="G585" s="52">
        <v>1606959</v>
      </c>
    </row>
    <row r="586" spans="1:7" ht="14.25" hidden="1" customHeight="1" outlineLevel="2" x14ac:dyDescent="0.35">
      <c r="A586" s="7"/>
      <c r="B586" s="8"/>
      <c r="C586" s="53" t="s">
        <v>106</v>
      </c>
      <c r="D586" s="54"/>
      <c r="E586" s="55"/>
      <c r="F586" s="57">
        <v>2985</v>
      </c>
      <c r="G586" s="57">
        <v>819681</v>
      </c>
    </row>
    <row r="587" spans="1:7" ht="37.5" hidden="1" customHeight="1" outlineLevel="3" x14ac:dyDescent="0.35">
      <c r="A587" s="7" t="s">
        <v>642</v>
      </c>
      <c r="B587" s="8" t="s">
        <v>643</v>
      </c>
      <c r="C587" s="39" t="s">
        <v>644</v>
      </c>
      <c r="D587" s="8" t="s">
        <v>112</v>
      </c>
      <c r="E587" s="77">
        <v>307.55200000000002</v>
      </c>
      <c r="F587" s="58">
        <v>5225</v>
      </c>
      <c r="G587" s="52">
        <v>1606959</v>
      </c>
    </row>
    <row r="588" spans="1:7" ht="14.25" hidden="1" customHeight="1" outlineLevel="2" collapsed="1" x14ac:dyDescent="0.35">
      <c r="A588" s="7" t="s">
        <v>645</v>
      </c>
      <c r="B588" s="8"/>
      <c r="C588" s="51" t="s">
        <v>107</v>
      </c>
      <c r="D588" s="8"/>
      <c r="E588" s="9"/>
      <c r="F588" s="60">
        <v>104</v>
      </c>
      <c r="G588" s="58">
        <v>28558</v>
      </c>
    </row>
    <row r="589" spans="1:7" ht="14.25" hidden="1" customHeight="1" outlineLevel="2" x14ac:dyDescent="0.35">
      <c r="A589" s="7"/>
      <c r="B589" s="8"/>
      <c r="C589" s="53" t="s">
        <v>108</v>
      </c>
      <c r="D589" s="54"/>
      <c r="E589" s="55"/>
      <c r="F589" s="75">
        <v>35</v>
      </c>
      <c r="G589" s="57">
        <v>9611</v>
      </c>
    </row>
    <row r="590" spans="1:7" ht="25.5" hidden="1" customHeight="1" outlineLevel="3" x14ac:dyDescent="0.35">
      <c r="A590" s="7" t="s">
        <v>646</v>
      </c>
      <c r="B590" s="8" t="s">
        <v>141</v>
      </c>
      <c r="C590" s="39" t="s">
        <v>142</v>
      </c>
      <c r="D590" s="8" t="s">
        <v>139</v>
      </c>
      <c r="E590" s="70">
        <v>1.8760672</v>
      </c>
      <c r="F590" s="58">
        <v>14570</v>
      </c>
      <c r="G590" s="58">
        <v>27334</v>
      </c>
    </row>
    <row r="591" spans="1:7" ht="14.25" hidden="1" customHeight="1" outlineLevel="3" x14ac:dyDescent="0.35">
      <c r="A591" s="7"/>
      <c r="B591" s="8"/>
      <c r="C591" s="141" t="s">
        <v>143</v>
      </c>
      <c r="D591" s="54" t="s">
        <v>112</v>
      </c>
      <c r="E591" s="72">
        <v>1.8760672</v>
      </c>
      <c r="F591" s="57">
        <v>4788</v>
      </c>
      <c r="G591" s="57">
        <v>8983</v>
      </c>
    </row>
    <row r="592" spans="1:7" ht="14.25" hidden="1" customHeight="1" outlineLevel="3" x14ac:dyDescent="0.35">
      <c r="A592" s="7" t="s">
        <v>647</v>
      </c>
      <c r="B592" s="8" t="s">
        <v>145</v>
      </c>
      <c r="C592" s="39" t="s">
        <v>146</v>
      </c>
      <c r="D592" s="8" t="s">
        <v>139</v>
      </c>
      <c r="E592" s="70">
        <v>0.1230208</v>
      </c>
      <c r="F592" s="58">
        <v>9462</v>
      </c>
      <c r="G592" s="58">
        <v>1164</v>
      </c>
    </row>
    <row r="593" spans="1:7" ht="14.25" hidden="1" customHeight="1" outlineLevel="3" x14ac:dyDescent="0.35">
      <c r="A593" s="7"/>
      <c r="B593" s="8"/>
      <c r="C593" s="142" t="s">
        <v>143</v>
      </c>
      <c r="D593" s="54" t="s">
        <v>112</v>
      </c>
      <c r="E593" s="72">
        <v>0.1230208</v>
      </c>
      <c r="F593" s="57">
        <v>3353</v>
      </c>
      <c r="G593" s="75">
        <v>412</v>
      </c>
    </row>
    <row r="594" spans="1:7" ht="14.25" hidden="1" customHeight="1" outlineLevel="2" collapsed="1" x14ac:dyDescent="0.35">
      <c r="A594" s="7" t="s">
        <v>648</v>
      </c>
      <c r="B594" s="8"/>
      <c r="C594" s="51" t="s">
        <v>109</v>
      </c>
      <c r="D594" s="8"/>
      <c r="E594" s="9"/>
      <c r="F594" s="58">
        <v>1891</v>
      </c>
      <c r="G594" s="58">
        <v>519269</v>
      </c>
    </row>
    <row r="595" spans="1:7" ht="14.25" hidden="1" customHeight="1" outlineLevel="3" x14ac:dyDescent="0.35">
      <c r="A595" s="7" t="s">
        <v>649</v>
      </c>
      <c r="B595" s="8" t="s">
        <v>152</v>
      </c>
      <c r="C595" s="39" t="s">
        <v>153</v>
      </c>
      <c r="D595" s="8" t="s">
        <v>130</v>
      </c>
      <c r="E595" s="66">
        <v>16.2014</v>
      </c>
      <c r="F595" s="58">
        <v>28995</v>
      </c>
      <c r="G595" s="58">
        <v>469760</v>
      </c>
    </row>
    <row r="596" spans="1:7" ht="14.25" hidden="1" customHeight="1" outlineLevel="3" x14ac:dyDescent="0.35">
      <c r="A596" s="7" t="s">
        <v>650</v>
      </c>
      <c r="B596" s="8" t="s">
        <v>651</v>
      </c>
      <c r="C596" s="39" t="s">
        <v>652</v>
      </c>
      <c r="D596" s="8" t="s">
        <v>130</v>
      </c>
      <c r="E596" s="69">
        <v>0.16475999999999999</v>
      </c>
      <c r="F596" s="58">
        <v>26785</v>
      </c>
      <c r="G596" s="58">
        <v>4413</v>
      </c>
    </row>
    <row r="597" spans="1:7" ht="25.5" hidden="1" customHeight="1" outlineLevel="3" x14ac:dyDescent="0.35">
      <c r="A597" s="7" t="s">
        <v>653</v>
      </c>
      <c r="B597" s="8" t="s">
        <v>654</v>
      </c>
      <c r="C597" s="39" t="s">
        <v>655</v>
      </c>
      <c r="D597" s="8" t="s">
        <v>130</v>
      </c>
      <c r="E597" s="69">
        <v>0.46682000000000001</v>
      </c>
      <c r="F597" s="58">
        <v>91115</v>
      </c>
      <c r="G597" s="58">
        <v>42534</v>
      </c>
    </row>
    <row r="598" spans="1:7" ht="14.25" hidden="1" customHeight="1" outlineLevel="3" x14ac:dyDescent="0.35">
      <c r="A598" s="7" t="s">
        <v>656</v>
      </c>
      <c r="B598" s="8" t="s">
        <v>173</v>
      </c>
      <c r="C598" s="39" t="s">
        <v>174</v>
      </c>
      <c r="D598" s="8" t="s">
        <v>171</v>
      </c>
      <c r="E598" s="77">
        <v>2.746</v>
      </c>
      <c r="F598" s="60">
        <v>861</v>
      </c>
      <c r="G598" s="58">
        <v>2364</v>
      </c>
    </row>
    <row r="599" spans="1:7" ht="5.85" customHeight="1" outlineLevel="1" collapsed="1" x14ac:dyDescent="0.35">
      <c r="A599" s="31"/>
      <c r="B599" s="32"/>
      <c r="C599" s="32"/>
      <c r="D599" s="32"/>
      <c r="E599" s="32"/>
      <c r="F599" s="32"/>
      <c r="G599" s="33"/>
    </row>
    <row r="600" spans="1:7" ht="27.75" customHeight="1" outlineLevel="1" x14ac:dyDescent="0.35">
      <c r="A600" s="61">
        <v>36</v>
      </c>
      <c r="B600" s="23" t="s">
        <v>76</v>
      </c>
      <c r="C600" s="37" t="s">
        <v>657</v>
      </c>
      <c r="D600" s="23" t="s">
        <v>658</v>
      </c>
      <c r="E600" s="106">
        <v>277.346</v>
      </c>
      <c r="F600" s="63">
        <v>1417</v>
      </c>
      <c r="G600" s="63">
        <v>392999</v>
      </c>
    </row>
    <row r="601" spans="1:7" ht="5.85" customHeight="1" outlineLevel="1" x14ac:dyDescent="0.35">
      <c r="A601" s="31"/>
      <c r="B601" s="32"/>
      <c r="C601" s="32"/>
      <c r="D601" s="32"/>
      <c r="E601" s="32"/>
      <c r="F601" s="32"/>
      <c r="G601" s="33"/>
    </row>
    <row r="602" spans="1:7" ht="14.25" customHeight="1" x14ac:dyDescent="0.35">
      <c r="A602" s="27"/>
      <c r="B602" s="28" t="s">
        <v>659</v>
      </c>
      <c r="C602" s="40" t="s">
        <v>77</v>
      </c>
      <c r="D602" s="28"/>
      <c r="E602" s="29"/>
      <c r="F602" s="29"/>
      <c r="G602" s="59">
        <v>235460</v>
      </c>
    </row>
    <row r="603" spans="1:7" ht="14.25" customHeight="1" outlineLevel="1" x14ac:dyDescent="0.35">
      <c r="A603" s="7"/>
      <c r="B603" s="8"/>
      <c r="C603" s="51" t="s">
        <v>78</v>
      </c>
      <c r="D603" s="8"/>
      <c r="E603" s="9"/>
      <c r="F603" s="9"/>
      <c r="G603" s="9"/>
    </row>
    <row r="604" spans="1:7" ht="14.25" customHeight="1" outlineLevel="1" x14ac:dyDescent="0.35">
      <c r="A604" s="7"/>
      <c r="B604" s="8"/>
      <c r="C604" s="51" t="s">
        <v>104</v>
      </c>
      <c r="D604" s="8" t="s">
        <v>105</v>
      </c>
      <c r="E604" s="9"/>
      <c r="F604" s="9"/>
      <c r="G604" s="60">
        <v>130</v>
      </c>
    </row>
    <row r="605" spans="1:7" ht="14.25" customHeight="1" outlineLevel="1" x14ac:dyDescent="0.35">
      <c r="A605" s="7"/>
      <c r="B605" s="8"/>
      <c r="C605" s="51" t="s">
        <v>110</v>
      </c>
      <c r="D605" s="8" t="s">
        <v>105</v>
      </c>
      <c r="E605" s="9"/>
      <c r="F605" s="9"/>
      <c r="G605" s="58">
        <v>235330</v>
      </c>
    </row>
    <row r="606" spans="1:7" ht="5.85" customHeight="1" outlineLevel="1" x14ac:dyDescent="0.35">
      <c r="A606" s="31"/>
      <c r="B606" s="32"/>
      <c r="C606" s="32"/>
      <c r="D606" s="32"/>
      <c r="E606" s="32"/>
      <c r="F606" s="32"/>
      <c r="G606" s="33"/>
    </row>
    <row r="607" spans="1:7" ht="37.5" customHeight="1" outlineLevel="1" x14ac:dyDescent="0.35">
      <c r="A607" s="61">
        <v>37</v>
      </c>
      <c r="B607" s="23" t="s">
        <v>79</v>
      </c>
      <c r="C607" s="37" t="s">
        <v>660</v>
      </c>
      <c r="D607" s="23" t="s">
        <v>661</v>
      </c>
      <c r="E607" s="62">
        <v>10</v>
      </c>
      <c r="F607" s="63">
        <v>23546</v>
      </c>
      <c r="G607" s="63">
        <v>235460</v>
      </c>
    </row>
    <row r="608" spans="1:7" ht="13.15" outlineLevel="1" x14ac:dyDescent="0.35">
      <c r="A608" s="12"/>
      <c r="B608" s="13"/>
      <c r="C608" s="38" t="s">
        <v>662</v>
      </c>
      <c r="D608" s="13"/>
      <c r="E608" s="14"/>
      <c r="F608" s="14"/>
      <c r="G608" s="14"/>
    </row>
    <row r="609" spans="1:7" ht="14.25" hidden="1" customHeight="1" outlineLevel="2" x14ac:dyDescent="0.35">
      <c r="A609" s="7"/>
      <c r="B609" s="8"/>
      <c r="C609" s="51" t="s">
        <v>80</v>
      </c>
      <c r="D609" s="8"/>
      <c r="E609" s="9"/>
      <c r="F609" s="9"/>
      <c r="G609" s="9"/>
    </row>
    <row r="610" spans="1:7" ht="14.25" hidden="1" customHeight="1" outlineLevel="2" x14ac:dyDescent="0.35">
      <c r="A610" s="7" t="s">
        <v>663</v>
      </c>
      <c r="B610" s="8"/>
      <c r="C610" s="51" t="s">
        <v>104</v>
      </c>
      <c r="D610" s="8"/>
      <c r="E610" s="9"/>
      <c r="F610" s="60">
        <v>13</v>
      </c>
      <c r="G610" s="60">
        <v>130</v>
      </c>
    </row>
    <row r="611" spans="1:7" ht="14.25" hidden="1" customHeight="1" outlineLevel="2" x14ac:dyDescent="0.35">
      <c r="A611" s="7" t="s">
        <v>664</v>
      </c>
      <c r="B611" s="8"/>
      <c r="C611" s="51" t="s">
        <v>665</v>
      </c>
      <c r="D611" s="8"/>
      <c r="E611" s="9"/>
      <c r="F611" s="58">
        <v>23533</v>
      </c>
      <c r="G611" s="58">
        <v>235330</v>
      </c>
    </row>
    <row r="612" spans="1:7" ht="5.85" customHeight="1" outlineLevel="1" collapsed="1" x14ac:dyDescent="0.35">
      <c r="A612" s="31"/>
      <c r="B612" s="32"/>
      <c r="C612" s="32"/>
      <c r="D612" s="32"/>
      <c r="E612" s="32"/>
      <c r="F612" s="32"/>
      <c r="G612" s="33"/>
    </row>
    <row r="613" spans="1:7" ht="13.15" x14ac:dyDescent="0.35">
      <c r="B613" s="405"/>
      <c r="C613" s="405"/>
      <c r="D613" s="405"/>
      <c r="E613" s="405"/>
      <c r="F613" s="405"/>
      <c r="G613" s="405"/>
    </row>
    <row r="614" spans="1:7" ht="13.15" x14ac:dyDescent="0.35">
      <c r="B614" s="405"/>
      <c r="C614" s="405"/>
      <c r="D614" s="405"/>
      <c r="E614" s="405"/>
      <c r="F614" s="405"/>
      <c r="G614" s="405"/>
    </row>
    <row r="615" spans="1:7" ht="14.25" customHeight="1" x14ac:dyDescent="0.4">
      <c r="B615" s="355" t="s">
        <v>666</v>
      </c>
      <c r="C615" s="355"/>
      <c r="D615" s="355"/>
      <c r="E615" s="355"/>
      <c r="F615" s="34"/>
      <c r="G615" s="11"/>
    </row>
    <row r="616" spans="1:7" ht="13.15" x14ac:dyDescent="0.35">
      <c r="B616" s="405" t="s">
        <v>667</v>
      </c>
      <c r="C616" s="405"/>
      <c r="D616" s="405"/>
      <c r="E616" s="405"/>
      <c r="F616" s="405"/>
      <c r="G616" s="405"/>
    </row>
    <row r="617" spans="1:7" ht="13.15" x14ac:dyDescent="0.35">
      <c r="B617" s="405"/>
      <c r="C617" s="405"/>
      <c r="D617" s="405"/>
      <c r="E617" s="405"/>
      <c r="F617" s="405"/>
      <c r="G617" s="405"/>
    </row>
    <row r="618" spans="1:7" ht="14.25" customHeight="1" x14ac:dyDescent="0.4">
      <c r="B618" s="355" t="s">
        <v>668</v>
      </c>
      <c r="C618" s="355"/>
      <c r="D618" s="355"/>
      <c r="E618" s="355"/>
      <c r="F618" s="34"/>
      <c r="G618" s="11"/>
    </row>
    <row r="619" spans="1:7" ht="13.15" x14ac:dyDescent="0.35">
      <c r="B619" s="405" t="s">
        <v>667</v>
      </c>
      <c r="C619" s="405"/>
      <c r="D619" s="405"/>
      <c r="E619" s="405"/>
      <c r="F619" s="405"/>
      <c r="G619" s="405"/>
    </row>
    <row r="620" spans="1:7" ht="13.15" x14ac:dyDescent="0.35">
      <c r="B620" s="405"/>
      <c r="C620" s="405"/>
      <c r="D620" s="405"/>
      <c r="E620" s="405"/>
      <c r="F620" s="405"/>
      <c r="G620" s="405"/>
    </row>
    <row r="623" spans="1:7" ht="13.15" x14ac:dyDescent="0.4">
      <c r="A623" s="2"/>
    </row>
  </sheetData>
  <mergeCells count="47">
    <mergeCell ref="B616:G616"/>
    <mergeCell ref="B617:G617"/>
    <mergeCell ref="B618:E618"/>
    <mergeCell ref="B619:G619"/>
    <mergeCell ref="B620:G620"/>
    <mergeCell ref="C558:G558"/>
    <mergeCell ref="C583:G583"/>
    <mergeCell ref="B613:G613"/>
    <mergeCell ref="B614:G614"/>
    <mergeCell ref="B615:E615"/>
    <mergeCell ref="C481:G481"/>
    <mergeCell ref="C504:G504"/>
    <mergeCell ref="C517:E517"/>
    <mergeCell ref="C519:G519"/>
    <mergeCell ref="C538:G538"/>
    <mergeCell ref="C408:G408"/>
    <mergeCell ref="C415:E415"/>
    <mergeCell ref="C417:G417"/>
    <mergeCell ref="C438:G438"/>
    <mergeCell ref="C469:G469"/>
    <mergeCell ref="C289:G289"/>
    <mergeCell ref="C316:G316"/>
    <mergeCell ref="C349:G349"/>
    <mergeCell ref="C369:G369"/>
    <mergeCell ref="C385:G385"/>
    <mergeCell ref="C137:G137"/>
    <mergeCell ref="C166:G166"/>
    <mergeCell ref="C197:G197"/>
    <mergeCell ref="C236:G236"/>
    <mergeCell ref="C272:G272"/>
    <mergeCell ref="C39:G39"/>
    <mergeCell ref="C47:G47"/>
    <mergeCell ref="C64:G64"/>
    <mergeCell ref="C89:G89"/>
    <mergeCell ref="C103:G103"/>
    <mergeCell ref="A18:G18"/>
    <mergeCell ref="A3:B3"/>
    <mergeCell ref="A9:G9"/>
    <mergeCell ref="A13:G13"/>
    <mergeCell ref="A14:G14"/>
    <mergeCell ref="A6:G6"/>
    <mergeCell ref="A4:G4"/>
    <mergeCell ref="A5:B5"/>
    <mergeCell ref="A7:G7"/>
    <mergeCell ref="A8:G8"/>
    <mergeCell ref="C10:G10"/>
    <mergeCell ref="A11:G11"/>
  </mergeCells>
  <pageMargins left="0.55118110239999996" right="0.31496062990000001" top="0.78740157479999995" bottom="0.55118110239999996" header="0.31496062990000001" footer="0.31496062990000001"/>
  <pageSetup paperSize="9" scale="72" fitToHeight="1000" orientation="landscape" useFirstPageNumber="1" horizontalDpi="300" verticalDpi="300"/>
  <headerFooter>
    <oddHeader>&amp;L&amp;"Arial,обычный"&amp;8Программный комплекс АВС (редакция 2026.5)  Э2817</oddHeader>
    <oddFooter>&amp;C&amp;"Arial,обычный"&amp;9&amp;P из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471"/>
  <sheetViews>
    <sheetView tabSelected="1" topLeftCell="A124" workbookViewId="0">
      <selection activeCell="C169" sqref="C169"/>
    </sheetView>
  </sheetViews>
  <sheetFormatPr defaultRowHeight="12.75" outlineLevelRow="3" x14ac:dyDescent="0.35"/>
  <cols>
    <col min="1" max="1" width="6.46484375" customWidth="1"/>
    <col min="2" max="2" width="14.33203125" customWidth="1"/>
    <col min="3" max="3" width="69.86328125" customWidth="1"/>
    <col min="4" max="4" width="10.46484375" customWidth="1"/>
    <col min="5" max="5" width="10.53125" customWidth="1"/>
    <col min="6" max="6" width="10.6640625" customWidth="1"/>
    <col min="7" max="7" width="14.33203125" customWidth="1"/>
    <col min="8" max="8" width="9.1328125" bestFit="1" customWidth="1"/>
  </cols>
  <sheetData>
    <row r="1" spans="1:8" ht="13.25" customHeight="1" x14ac:dyDescent="0.4">
      <c r="A1" s="143"/>
      <c r="B1" s="143"/>
      <c r="C1" s="143"/>
      <c r="D1" s="143"/>
      <c r="E1" s="143"/>
      <c r="F1" s="407" t="s">
        <v>670</v>
      </c>
      <c r="G1" s="407"/>
    </row>
    <row r="2" spans="1:8" ht="25.5" customHeight="1" x14ac:dyDescent="0.35">
      <c r="A2" s="144" t="s">
        <v>671</v>
      </c>
      <c r="B2" s="144"/>
      <c r="C2" s="406" t="s">
        <v>84</v>
      </c>
      <c r="D2" s="406"/>
      <c r="E2" s="406"/>
      <c r="F2" s="406"/>
      <c r="G2" s="144"/>
    </row>
    <row r="3" spans="1:8" ht="13.25" customHeight="1" x14ac:dyDescent="0.35">
      <c r="A3" s="144"/>
      <c r="B3" s="144"/>
      <c r="C3" s="144"/>
      <c r="D3" s="145" t="s">
        <v>672</v>
      </c>
      <c r="E3" s="406" t="s">
        <v>673</v>
      </c>
      <c r="F3" s="406"/>
      <c r="G3" s="406"/>
    </row>
    <row r="4" spans="1:8" ht="11.75" customHeight="1" x14ac:dyDescent="0.35">
      <c r="A4" s="144"/>
      <c r="B4" s="144"/>
      <c r="C4" s="144"/>
      <c r="D4" s="144"/>
      <c r="E4" s="144"/>
      <c r="F4" s="144"/>
      <c r="G4" s="144"/>
    </row>
    <row r="5" spans="1:8" ht="15" customHeight="1" x14ac:dyDescent="0.35">
      <c r="A5" s="144"/>
      <c r="B5" s="144"/>
      <c r="C5" s="146" t="s">
        <v>674</v>
      </c>
      <c r="D5" s="408" t="s">
        <v>675</v>
      </c>
      <c r="E5" s="408"/>
      <c r="F5" s="408"/>
      <c r="G5" s="408"/>
    </row>
    <row r="6" spans="1:8" ht="13.25" customHeight="1" x14ac:dyDescent="0.35">
      <c r="A6" s="144"/>
      <c r="B6" s="144"/>
      <c r="C6" s="409" t="s">
        <v>676</v>
      </c>
      <c r="D6" s="409"/>
      <c r="E6" s="144"/>
      <c r="F6" s="144"/>
      <c r="G6" s="144"/>
    </row>
    <row r="7" spans="1:8" ht="11.75" customHeight="1" x14ac:dyDescent="0.35">
      <c r="A7" s="144"/>
      <c r="B7" s="144"/>
      <c r="C7" s="147"/>
      <c r="D7" s="147"/>
      <c r="E7" s="144"/>
      <c r="F7" s="144"/>
      <c r="G7" s="144"/>
    </row>
    <row r="8" spans="1:8" ht="13.25" customHeight="1" x14ac:dyDescent="0.35">
      <c r="A8" s="144"/>
      <c r="B8" s="145" t="s">
        <v>677</v>
      </c>
      <c r="C8" s="406" t="s">
        <v>89</v>
      </c>
      <c r="D8" s="406"/>
      <c r="E8" s="406"/>
      <c r="F8" s="406"/>
      <c r="G8" s="144"/>
    </row>
    <row r="9" spans="1:8" ht="26.25" customHeight="1" x14ac:dyDescent="0.35">
      <c r="A9" s="144" t="s">
        <v>678</v>
      </c>
      <c r="B9" s="144"/>
      <c r="C9" s="406" t="s">
        <v>86</v>
      </c>
      <c r="D9" s="406"/>
      <c r="E9" s="406"/>
      <c r="F9" s="406"/>
      <c r="G9" s="144"/>
    </row>
    <row r="10" spans="1:8" ht="13.25" customHeight="1" x14ac:dyDescent="0.35">
      <c r="A10" s="144" t="s">
        <v>679</v>
      </c>
      <c r="B10" s="144"/>
      <c r="C10" s="406" t="s">
        <v>680</v>
      </c>
      <c r="D10" s="406"/>
      <c r="E10" s="406"/>
      <c r="F10" s="406"/>
      <c r="G10" s="144"/>
    </row>
    <row r="11" spans="1:8" x14ac:dyDescent="0.35">
      <c r="A11" s="148"/>
      <c r="B11" s="148"/>
      <c r="C11" s="148"/>
      <c r="D11" s="148"/>
      <c r="E11" s="148"/>
      <c r="F11" s="148"/>
      <c r="G11" s="148"/>
    </row>
    <row r="12" spans="1:8" ht="13.25" customHeight="1" x14ac:dyDescent="0.4">
      <c r="A12" s="355" t="s">
        <v>681</v>
      </c>
      <c r="B12" s="355"/>
      <c r="C12" s="355"/>
      <c r="D12" s="355"/>
      <c r="E12" s="355"/>
      <c r="F12" s="355"/>
      <c r="G12" s="143" t="s">
        <v>105</v>
      </c>
    </row>
    <row r="13" spans="1:8" ht="23.25" customHeight="1" x14ac:dyDescent="0.35">
      <c r="A13" s="413" t="s">
        <v>682</v>
      </c>
      <c r="B13" s="413" t="s">
        <v>683</v>
      </c>
      <c r="C13" s="413" t="s">
        <v>684</v>
      </c>
      <c r="D13" s="413" t="s">
        <v>101</v>
      </c>
      <c r="E13" s="413" t="s">
        <v>685</v>
      </c>
      <c r="F13" s="415" t="s">
        <v>92</v>
      </c>
      <c r="G13" s="416"/>
    </row>
    <row r="14" spans="1:8" x14ac:dyDescent="0.35">
      <c r="A14" s="414"/>
      <c r="B14" s="414"/>
      <c r="C14" s="414"/>
      <c r="D14" s="414"/>
      <c r="E14" s="414"/>
      <c r="F14" s="149" t="s">
        <v>686</v>
      </c>
      <c r="G14" s="149" t="s">
        <v>687</v>
      </c>
    </row>
    <row r="15" spans="1:8" x14ac:dyDescent="0.35">
      <c r="A15" s="150">
        <v>1</v>
      </c>
      <c r="B15" s="151">
        <v>2</v>
      </c>
      <c r="C15" s="151">
        <v>3</v>
      </c>
      <c r="D15" s="151">
        <v>4</v>
      </c>
      <c r="E15" s="151">
        <v>5</v>
      </c>
      <c r="F15" s="151">
        <v>6</v>
      </c>
      <c r="G15" s="151">
        <v>7</v>
      </c>
      <c r="H15" s="148"/>
    </row>
    <row r="16" spans="1:8" ht="13.5" customHeight="1" x14ac:dyDescent="0.35">
      <c r="A16" s="152"/>
      <c r="B16" s="153"/>
      <c r="C16" s="154" t="s">
        <v>688</v>
      </c>
      <c r="D16" s="417"/>
      <c r="E16" s="417"/>
      <c r="F16" s="417"/>
      <c r="G16" s="418"/>
    </row>
    <row r="17" spans="1:7" ht="39.75" customHeight="1" outlineLevel="1" x14ac:dyDescent="0.35">
      <c r="A17" s="155">
        <v>1</v>
      </c>
      <c r="B17" s="156" t="s">
        <v>689</v>
      </c>
      <c r="C17" s="157" t="s">
        <v>120</v>
      </c>
      <c r="D17" s="156" t="s">
        <v>112</v>
      </c>
      <c r="E17" s="158">
        <v>404.03361599999999</v>
      </c>
      <c r="F17" s="159">
        <v>5400</v>
      </c>
      <c r="G17" s="160">
        <v>2181781.5299999998</v>
      </c>
    </row>
    <row r="18" spans="1:7" ht="13.25" hidden="1" customHeight="1" outlineLevel="3" x14ac:dyDescent="0.35">
      <c r="A18" s="161"/>
      <c r="B18" s="162"/>
      <c r="C18" s="163" t="s">
        <v>690</v>
      </c>
      <c r="D18" s="162"/>
      <c r="E18" s="164"/>
      <c r="F18" s="165"/>
      <c r="G18" s="165"/>
    </row>
    <row r="19" spans="1:7" ht="13.25" hidden="1" customHeight="1" outlineLevel="3" x14ac:dyDescent="0.35">
      <c r="A19" s="161"/>
      <c r="B19" s="162"/>
      <c r="C19" s="166">
        <v>1</v>
      </c>
      <c r="D19" s="162" t="s">
        <v>112</v>
      </c>
      <c r="E19" s="167">
        <v>25.401599999999998</v>
      </c>
      <c r="F19" s="168">
        <v>5400</v>
      </c>
      <c r="G19" s="169">
        <v>137168.64000000001</v>
      </c>
    </row>
    <row r="20" spans="1:7" ht="13.25" hidden="1" customHeight="1" outlineLevel="3" x14ac:dyDescent="0.35">
      <c r="A20" s="161"/>
      <c r="B20" s="162"/>
      <c r="C20" s="166">
        <v>22</v>
      </c>
      <c r="D20" s="162" t="s">
        <v>112</v>
      </c>
      <c r="E20" s="170">
        <v>378.63201600000002</v>
      </c>
      <c r="F20" s="168">
        <v>5400</v>
      </c>
      <c r="G20" s="171">
        <v>2044612.89</v>
      </c>
    </row>
    <row r="21" spans="1:7" ht="39.75" customHeight="1" outlineLevel="1" collapsed="1" x14ac:dyDescent="0.35">
      <c r="A21" s="155">
        <v>2</v>
      </c>
      <c r="B21" s="156" t="s">
        <v>691</v>
      </c>
      <c r="C21" s="157" t="s">
        <v>644</v>
      </c>
      <c r="D21" s="156" t="s">
        <v>112</v>
      </c>
      <c r="E21" s="172">
        <v>307.55200000000002</v>
      </c>
      <c r="F21" s="159">
        <v>5225</v>
      </c>
      <c r="G21" s="173">
        <v>1606959.2</v>
      </c>
    </row>
    <row r="22" spans="1:7" ht="13.25" hidden="1" customHeight="1" outlineLevel="3" x14ac:dyDescent="0.35">
      <c r="A22" s="161"/>
      <c r="B22" s="162"/>
      <c r="C22" s="166">
        <v>35</v>
      </c>
      <c r="D22" s="162" t="s">
        <v>112</v>
      </c>
      <c r="E22" s="174">
        <v>307.55200000000002</v>
      </c>
      <c r="F22" s="168">
        <v>5225</v>
      </c>
      <c r="G22" s="175">
        <v>1606959.2</v>
      </c>
    </row>
    <row r="23" spans="1:7" ht="39.75" customHeight="1" outlineLevel="1" collapsed="1" x14ac:dyDescent="0.35">
      <c r="A23" s="155">
        <v>3</v>
      </c>
      <c r="B23" s="156" t="s">
        <v>692</v>
      </c>
      <c r="C23" s="157" t="s">
        <v>631</v>
      </c>
      <c r="D23" s="156" t="s">
        <v>112</v>
      </c>
      <c r="E23" s="176">
        <v>251.22</v>
      </c>
      <c r="F23" s="159">
        <v>5780</v>
      </c>
      <c r="G23" s="173">
        <v>1452051.6</v>
      </c>
    </row>
    <row r="24" spans="1:7" ht="13.25" hidden="1" customHeight="1" outlineLevel="3" x14ac:dyDescent="0.35">
      <c r="A24" s="161"/>
      <c r="B24" s="162"/>
      <c r="C24" s="166">
        <v>33</v>
      </c>
      <c r="D24" s="162" t="s">
        <v>112</v>
      </c>
      <c r="E24" s="177">
        <v>251.22</v>
      </c>
      <c r="F24" s="168">
        <v>5780</v>
      </c>
      <c r="G24" s="175">
        <v>1452051.6</v>
      </c>
    </row>
    <row r="25" spans="1:7" ht="39.75" customHeight="1" outlineLevel="1" collapsed="1" x14ac:dyDescent="0.35">
      <c r="A25" s="155">
        <v>4</v>
      </c>
      <c r="B25" s="156" t="s">
        <v>693</v>
      </c>
      <c r="C25" s="157" t="s">
        <v>300</v>
      </c>
      <c r="D25" s="156" t="s">
        <v>112</v>
      </c>
      <c r="E25" s="178">
        <v>184.7980499</v>
      </c>
      <c r="F25" s="159">
        <v>6715</v>
      </c>
      <c r="G25" s="160">
        <v>1240918.9099999999</v>
      </c>
    </row>
    <row r="26" spans="1:7" ht="13.25" hidden="1" customHeight="1" outlineLevel="3" x14ac:dyDescent="0.35">
      <c r="A26" s="161"/>
      <c r="B26" s="162"/>
      <c r="C26" s="166">
        <v>9</v>
      </c>
      <c r="D26" s="162" t="s">
        <v>112</v>
      </c>
      <c r="E26" s="179">
        <v>184.7980499</v>
      </c>
      <c r="F26" s="168">
        <v>6715</v>
      </c>
      <c r="G26" s="171">
        <v>1240918.9099999999</v>
      </c>
    </row>
    <row r="27" spans="1:7" ht="39.75" customHeight="1" outlineLevel="1" collapsed="1" x14ac:dyDescent="0.35">
      <c r="A27" s="155">
        <v>5</v>
      </c>
      <c r="B27" s="156" t="s">
        <v>694</v>
      </c>
      <c r="C27" s="157" t="s">
        <v>598</v>
      </c>
      <c r="D27" s="156" t="s">
        <v>112</v>
      </c>
      <c r="E27" s="176">
        <v>171.72</v>
      </c>
      <c r="F27" s="159">
        <v>4918</v>
      </c>
      <c r="G27" s="180">
        <v>844518.96</v>
      </c>
    </row>
    <row r="28" spans="1:7" ht="13.25" hidden="1" customHeight="1" outlineLevel="3" x14ac:dyDescent="0.35">
      <c r="A28" s="161"/>
      <c r="B28" s="162"/>
      <c r="C28" s="166">
        <v>31</v>
      </c>
      <c r="D28" s="162" t="s">
        <v>112</v>
      </c>
      <c r="E28" s="177">
        <v>171.72</v>
      </c>
      <c r="F28" s="168">
        <v>4918</v>
      </c>
      <c r="G28" s="169">
        <v>844518.96</v>
      </c>
    </row>
    <row r="29" spans="1:7" ht="39.75" customHeight="1" outlineLevel="1" collapsed="1" x14ac:dyDescent="0.35">
      <c r="A29" s="155">
        <v>6</v>
      </c>
      <c r="B29" s="156" t="s">
        <v>695</v>
      </c>
      <c r="C29" s="157" t="s">
        <v>275</v>
      </c>
      <c r="D29" s="156" t="s">
        <v>112</v>
      </c>
      <c r="E29" s="178">
        <v>97.707943799999995</v>
      </c>
      <c r="F29" s="159">
        <v>5623</v>
      </c>
      <c r="G29" s="180">
        <v>549411.77</v>
      </c>
    </row>
    <row r="30" spans="1:7" ht="13.25" hidden="1" customHeight="1" outlineLevel="3" x14ac:dyDescent="0.35">
      <c r="A30" s="161"/>
      <c r="B30" s="162"/>
      <c r="C30" s="163" t="s">
        <v>690</v>
      </c>
      <c r="D30" s="162"/>
      <c r="E30" s="164"/>
      <c r="F30" s="165"/>
      <c r="G30" s="165"/>
    </row>
    <row r="31" spans="1:7" ht="13.25" hidden="1" customHeight="1" outlineLevel="3" x14ac:dyDescent="0.35">
      <c r="A31" s="161"/>
      <c r="B31" s="162"/>
      <c r="C31" s="166">
        <v>7</v>
      </c>
      <c r="D31" s="162" t="s">
        <v>112</v>
      </c>
      <c r="E31" s="179">
        <v>17.721719199999999</v>
      </c>
      <c r="F31" s="168">
        <v>5623</v>
      </c>
      <c r="G31" s="169">
        <v>99649.23</v>
      </c>
    </row>
    <row r="32" spans="1:7" ht="13.25" hidden="1" customHeight="1" outlineLevel="3" x14ac:dyDescent="0.35">
      <c r="A32" s="161"/>
      <c r="B32" s="162"/>
      <c r="C32" s="166">
        <v>12</v>
      </c>
      <c r="D32" s="162" t="s">
        <v>112</v>
      </c>
      <c r="E32" s="181">
        <v>78.818879999999993</v>
      </c>
      <c r="F32" s="168">
        <v>5623</v>
      </c>
      <c r="G32" s="169">
        <v>443198.56</v>
      </c>
    </row>
    <row r="33" spans="1:7" ht="13.25" hidden="1" customHeight="1" outlineLevel="3" x14ac:dyDescent="0.35">
      <c r="A33" s="161"/>
      <c r="B33" s="162"/>
      <c r="C33" s="166">
        <v>20</v>
      </c>
      <c r="D33" s="162" t="s">
        <v>112</v>
      </c>
      <c r="E33" s="179">
        <v>1.1673446000000001</v>
      </c>
      <c r="F33" s="168">
        <v>5623</v>
      </c>
      <c r="G33" s="169">
        <v>6563.98</v>
      </c>
    </row>
    <row r="34" spans="1:7" ht="39.75" customHeight="1" outlineLevel="1" collapsed="1" x14ac:dyDescent="0.35">
      <c r="A34" s="155">
        <v>7</v>
      </c>
      <c r="B34" s="156" t="s">
        <v>696</v>
      </c>
      <c r="C34" s="157" t="s">
        <v>393</v>
      </c>
      <c r="D34" s="156" t="s">
        <v>112</v>
      </c>
      <c r="E34" s="178">
        <v>70.749698300000006</v>
      </c>
      <c r="F34" s="159">
        <v>5886</v>
      </c>
      <c r="G34" s="180">
        <v>416432.72</v>
      </c>
    </row>
    <row r="35" spans="1:7" ht="13.25" hidden="1" customHeight="1" outlineLevel="3" x14ac:dyDescent="0.35">
      <c r="A35" s="161"/>
      <c r="B35" s="162"/>
      <c r="C35" s="166">
        <v>15</v>
      </c>
      <c r="D35" s="162" t="s">
        <v>112</v>
      </c>
      <c r="E35" s="179">
        <v>70.749698300000006</v>
      </c>
      <c r="F35" s="168">
        <v>5886</v>
      </c>
      <c r="G35" s="169">
        <v>416432.72</v>
      </c>
    </row>
    <row r="36" spans="1:7" ht="39.75" customHeight="1" outlineLevel="1" collapsed="1" x14ac:dyDescent="0.35">
      <c r="A36" s="155">
        <v>8</v>
      </c>
      <c r="B36" s="156" t="s">
        <v>697</v>
      </c>
      <c r="C36" s="157" t="s">
        <v>374</v>
      </c>
      <c r="D36" s="156" t="s">
        <v>112</v>
      </c>
      <c r="E36" s="178">
        <v>48.993335700000003</v>
      </c>
      <c r="F36" s="159">
        <v>7271</v>
      </c>
      <c r="G36" s="180">
        <v>356230.54</v>
      </c>
    </row>
    <row r="37" spans="1:7" ht="13.25" hidden="1" customHeight="1" outlineLevel="3" x14ac:dyDescent="0.35">
      <c r="A37" s="161"/>
      <c r="B37" s="162"/>
      <c r="C37" s="166">
        <v>14</v>
      </c>
      <c r="D37" s="162" t="s">
        <v>112</v>
      </c>
      <c r="E37" s="179">
        <v>48.993335700000003</v>
      </c>
      <c r="F37" s="168">
        <v>7271</v>
      </c>
      <c r="G37" s="169">
        <v>356230.54</v>
      </c>
    </row>
    <row r="38" spans="1:7" ht="39.75" customHeight="1" outlineLevel="1" collapsed="1" x14ac:dyDescent="0.35">
      <c r="A38" s="155">
        <v>9</v>
      </c>
      <c r="B38" s="156" t="s">
        <v>698</v>
      </c>
      <c r="C38" s="157" t="s">
        <v>441</v>
      </c>
      <c r="D38" s="156" t="s">
        <v>112</v>
      </c>
      <c r="E38" s="182">
        <v>22.014720000000001</v>
      </c>
      <c r="F38" s="159">
        <v>6589</v>
      </c>
      <c r="G38" s="180">
        <v>145054.99</v>
      </c>
    </row>
    <row r="39" spans="1:7" ht="13.25" hidden="1" customHeight="1" outlineLevel="3" x14ac:dyDescent="0.35">
      <c r="A39" s="161"/>
      <c r="B39" s="162"/>
      <c r="C39" s="166">
        <v>18</v>
      </c>
      <c r="D39" s="162" t="s">
        <v>112</v>
      </c>
      <c r="E39" s="181">
        <v>22.014720000000001</v>
      </c>
      <c r="F39" s="168">
        <v>6589</v>
      </c>
      <c r="G39" s="169">
        <v>145054.99</v>
      </c>
    </row>
    <row r="40" spans="1:7" ht="39.75" customHeight="1" outlineLevel="1" collapsed="1" x14ac:dyDescent="0.35">
      <c r="A40" s="155">
        <v>10</v>
      </c>
      <c r="B40" s="156" t="s">
        <v>699</v>
      </c>
      <c r="C40" s="157" t="s">
        <v>496</v>
      </c>
      <c r="D40" s="156" t="s">
        <v>112</v>
      </c>
      <c r="E40" s="172">
        <v>28.224</v>
      </c>
      <c r="F40" s="159">
        <v>4871</v>
      </c>
      <c r="G40" s="183">
        <v>137479.1</v>
      </c>
    </row>
    <row r="41" spans="1:7" ht="13.25" hidden="1" customHeight="1" outlineLevel="3" x14ac:dyDescent="0.35">
      <c r="A41" s="161"/>
      <c r="B41" s="162"/>
      <c r="C41" s="163" t="s">
        <v>690</v>
      </c>
      <c r="D41" s="162"/>
      <c r="E41" s="164"/>
      <c r="F41" s="165"/>
      <c r="G41" s="165"/>
    </row>
    <row r="42" spans="1:7" ht="13.25" hidden="1" customHeight="1" outlineLevel="3" x14ac:dyDescent="0.35">
      <c r="A42" s="161"/>
      <c r="B42" s="162"/>
      <c r="C42" s="166">
        <v>23</v>
      </c>
      <c r="D42" s="162" t="s">
        <v>112</v>
      </c>
      <c r="E42" s="174">
        <v>24.192</v>
      </c>
      <c r="F42" s="168">
        <v>4871</v>
      </c>
      <c r="G42" s="169">
        <v>117839.23</v>
      </c>
    </row>
    <row r="43" spans="1:7" ht="13.25" hidden="1" customHeight="1" outlineLevel="3" x14ac:dyDescent="0.35">
      <c r="A43" s="161"/>
      <c r="B43" s="162"/>
      <c r="C43" s="166">
        <v>32</v>
      </c>
      <c r="D43" s="162" t="s">
        <v>112</v>
      </c>
      <c r="E43" s="174">
        <v>4.032</v>
      </c>
      <c r="F43" s="168">
        <v>4871</v>
      </c>
      <c r="G43" s="169">
        <v>19639.87</v>
      </c>
    </row>
    <row r="44" spans="1:7" ht="39.75" customHeight="1" outlineLevel="1" collapsed="1" x14ac:dyDescent="0.35">
      <c r="A44" s="155">
        <v>11</v>
      </c>
      <c r="B44" s="156" t="s">
        <v>700</v>
      </c>
      <c r="C44" s="157" t="s">
        <v>134</v>
      </c>
      <c r="D44" s="156" t="s">
        <v>112</v>
      </c>
      <c r="E44" s="182">
        <v>22.740480000000002</v>
      </c>
      <c r="F44" s="159">
        <v>5518</v>
      </c>
      <c r="G44" s="180">
        <v>125481.97</v>
      </c>
    </row>
    <row r="45" spans="1:7" ht="13.25" hidden="1" customHeight="1" outlineLevel="3" x14ac:dyDescent="0.35">
      <c r="A45" s="161"/>
      <c r="B45" s="162"/>
      <c r="C45" s="166">
        <v>3</v>
      </c>
      <c r="D45" s="162" t="s">
        <v>112</v>
      </c>
      <c r="E45" s="181">
        <v>22.740480000000002</v>
      </c>
      <c r="F45" s="168">
        <v>5518</v>
      </c>
      <c r="G45" s="169">
        <v>125481.97</v>
      </c>
    </row>
    <row r="46" spans="1:7" ht="39.75" customHeight="1" outlineLevel="1" collapsed="1" x14ac:dyDescent="0.35">
      <c r="A46" s="155">
        <v>12</v>
      </c>
      <c r="B46" s="156" t="s">
        <v>701</v>
      </c>
      <c r="C46" s="157" t="s">
        <v>518</v>
      </c>
      <c r="D46" s="156" t="s">
        <v>112</v>
      </c>
      <c r="E46" s="184">
        <v>23.251200000000001</v>
      </c>
      <c r="F46" s="159">
        <v>5135</v>
      </c>
      <c r="G46" s="180">
        <v>119394.91</v>
      </c>
    </row>
    <row r="47" spans="1:7" ht="13.25" hidden="1" customHeight="1" outlineLevel="3" x14ac:dyDescent="0.35">
      <c r="A47" s="161"/>
      <c r="B47" s="162"/>
      <c r="C47" s="166">
        <v>24</v>
      </c>
      <c r="D47" s="162" t="s">
        <v>112</v>
      </c>
      <c r="E47" s="167">
        <v>23.251200000000001</v>
      </c>
      <c r="F47" s="168">
        <v>5135</v>
      </c>
      <c r="G47" s="169">
        <v>119394.91</v>
      </c>
    </row>
    <row r="48" spans="1:7" ht="39.75" customHeight="1" outlineLevel="1" collapsed="1" x14ac:dyDescent="0.35">
      <c r="A48" s="155">
        <v>13</v>
      </c>
      <c r="B48" s="156" t="s">
        <v>702</v>
      </c>
      <c r="C48" s="157" t="s">
        <v>199</v>
      </c>
      <c r="D48" s="156" t="s">
        <v>112</v>
      </c>
      <c r="E48" s="182">
        <v>15.805440000000001</v>
      </c>
      <c r="F48" s="159">
        <v>5411</v>
      </c>
      <c r="G48" s="180">
        <v>85523.24</v>
      </c>
    </row>
    <row r="49" spans="1:7" ht="13.25" hidden="1" customHeight="1" outlineLevel="3" x14ac:dyDescent="0.35">
      <c r="A49" s="161"/>
      <c r="B49" s="162"/>
      <c r="C49" s="166">
        <v>5</v>
      </c>
      <c r="D49" s="162" t="s">
        <v>112</v>
      </c>
      <c r="E49" s="181">
        <v>15.805440000000001</v>
      </c>
      <c r="F49" s="168">
        <v>5411</v>
      </c>
      <c r="G49" s="169">
        <v>85523.24</v>
      </c>
    </row>
    <row r="50" spans="1:7" ht="39.75" customHeight="1" outlineLevel="1" collapsed="1" x14ac:dyDescent="0.35">
      <c r="A50" s="155">
        <v>14</v>
      </c>
      <c r="B50" s="156" t="s">
        <v>703</v>
      </c>
      <c r="C50" s="157" t="s">
        <v>587</v>
      </c>
      <c r="D50" s="156" t="s">
        <v>112</v>
      </c>
      <c r="E50" s="184">
        <v>11.2896</v>
      </c>
      <c r="F50" s="159">
        <v>6954</v>
      </c>
      <c r="G50" s="180">
        <v>78507.88</v>
      </c>
    </row>
    <row r="51" spans="1:7" ht="13.25" hidden="1" customHeight="1" outlineLevel="3" x14ac:dyDescent="0.35">
      <c r="A51" s="161"/>
      <c r="B51" s="162"/>
      <c r="C51" s="166">
        <v>28</v>
      </c>
      <c r="D51" s="162" t="s">
        <v>112</v>
      </c>
      <c r="E51" s="167">
        <v>11.2896</v>
      </c>
      <c r="F51" s="168">
        <v>6954</v>
      </c>
      <c r="G51" s="169">
        <v>78507.88</v>
      </c>
    </row>
    <row r="52" spans="1:7" ht="39.75" customHeight="1" outlineLevel="1" collapsed="1" x14ac:dyDescent="0.35">
      <c r="A52" s="155">
        <v>15</v>
      </c>
      <c r="B52" s="156" t="s">
        <v>704</v>
      </c>
      <c r="C52" s="157" t="s">
        <v>185</v>
      </c>
      <c r="D52" s="156" t="s">
        <v>112</v>
      </c>
      <c r="E52" s="182">
        <v>11.26356</v>
      </c>
      <c r="F52" s="159">
        <v>6154</v>
      </c>
      <c r="G52" s="180">
        <v>69315.95</v>
      </c>
    </row>
    <row r="53" spans="1:7" ht="13.25" hidden="1" customHeight="1" outlineLevel="3" x14ac:dyDescent="0.35">
      <c r="A53" s="161"/>
      <c r="B53" s="162"/>
      <c r="C53" s="166">
        <v>4</v>
      </c>
      <c r="D53" s="162" t="s">
        <v>112</v>
      </c>
      <c r="E53" s="181">
        <v>11.26356</v>
      </c>
      <c r="F53" s="168">
        <v>6154</v>
      </c>
      <c r="G53" s="169">
        <v>69315.95</v>
      </c>
    </row>
    <row r="54" spans="1:7" ht="39.75" customHeight="1" outlineLevel="1" collapsed="1" x14ac:dyDescent="0.35">
      <c r="A54" s="155">
        <v>16</v>
      </c>
      <c r="B54" s="156" t="s">
        <v>705</v>
      </c>
      <c r="C54" s="157" t="s">
        <v>222</v>
      </c>
      <c r="D54" s="156" t="s">
        <v>112</v>
      </c>
      <c r="E54" s="178">
        <v>11.3261783</v>
      </c>
      <c r="F54" s="159">
        <v>5836</v>
      </c>
      <c r="G54" s="180">
        <v>66099.58</v>
      </c>
    </row>
    <row r="55" spans="1:7" ht="13.25" hidden="1" customHeight="1" outlineLevel="3" x14ac:dyDescent="0.35">
      <c r="A55" s="161"/>
      <c r="B55" s="162"/>
      <c r="C55" s="166">
        <v>6</v>
      </c>
      <c r="D55" s="162" t="s">
        <v>112</v>
      </c>
      <c r="E55" s="179">
        <v>11.3261783</v>
      </c>
      <c r="F55" s="168">
        <v>5836</v>
      </c>
      <c r="G55" s="169">
        <v>66099.58</v>
      </c>
    </row>
    <row r="56" spans="1:7" ht="39.75" customHeight="1" outlineLevel="1" collapsed="1" x14ac:dyDescent="0.35">
      <c r="A56" s="155">
        <v>17</v>
      </c>
      <c r="B56" s="156" t="s">
        <v>706</v>
      </c>
      <c r="C56" s="157" t="s">
        <v>559</v>
      </c>
      <c r="D56" s="156" t="s">
        <v>112</v>
      </c>
      <c r="E56" s="172">
        <v>8.0640000000000001</v>
      </c>
      <c r="F56" s="159">
        <v>6149</v>
      </c>
      <c r="G56" s="180">
        <v>49585.54</v>
      </c>
    </row>
    <row r="57" spans="1:7" ht="13.25" hidden="1" customHeight="1" outlineLevel="3" x14ac:dyDescent="0.35">
      <c r="A57" s="161"/>
      <c r="B57" s="162"/>
      <c r="C57" s="166">
        <v>27</v>
      </c>
      <c r="D57" s="162" t="s">
        <v>112</v>
      </c>
      <c r="E57" s="174">
        <v>8.0640000000000001</v>
      </c>
      <c r="F57" s="168">
        <v>6149</v>
      </c>
      <c r="G57" s="169">
        <v>49585.54</v>
      </c>
    </row>
    <row r="58" spans="1:7" ht="39.75" customHeight="1" outlineLevel="1" collapsed="1" x14ac:dyDescent="0.35">
      <c r="A58" s="155">
        <v>18</v>
      </c>
      <c r="B58" s="156" t="s">
        <v>707</v>
      </c>
      <c r="C58" s="157" t="s">
        <v>476</v>
      </c>
      <c r="D58" s="156" t="s">
        <v>112</v>
      </c>
      <c r="E58" s="158">
        <v>4.3214079999999999</v>
      </c>
      <c r="F58" s="159">
        <v>6406</v>
      </c>
      <c r="G58" s="180">
        <v>27682.94</v>
      </c>
    </row>
    <row r="59" spans="1:7" ht="13.25" hidden="1" customHeight="1" outlineLevel="3" x14ac:dyDescent="0.35">
      <c r="A59" s="161"/>
      <c r="B59" s="162"/>
      <c r="C59" s="166">
        <v>21</v>
      </c>
      <c r="D59" s="162" t="s">
        <v>112</v>
      </c>
      <c r="E59" s="170">
        <v>4.3214079999999999</v>
      </c>
      <c r="F59" s="168">
        <v>6406</v>
      </c>
      <c r="G59" s="169">
        <v>27682.94</v>
      </c>
    </row>
    <row r="60" spans="1:7" ht="39.75" customHeight="1" outlineLevel="1" collapsed="1" x14ac:dyDescent="0.35">
      <c r="A60" s="155">
        <v>19</v>
      </c>
      <c r="B60" s="156" t="s">
        <v>708</v>
      </c>
      <c r="C60" s="157" t="s">
        <v>126</v>
      </c>
      <c r="D60" s="156" t="s">
        <v>112</v>
      </c>
      <c r="E60" s="158">
        <v>5.2254719999999999</v>
      </c>
      <c r="F60" s="159">
        <v>4466</v>
      </c>
      <c r="G60" s="180">
        <v>23336.959999999999</v>
      </c>
    </row>
    <row r="61" spans="1:7" ht="13.25" hidden="1" customHeight="1" outlineLevel="3" x14ac:dyDescent="0.35">
      <c r="A61" s="161"/>
      <c r="B61" s="162"/>
      <c r="C61" s="166">
        <v>2</v>
      </c>
      <c r="D61" s="162" t="s">
        <v>112</v>
      </c>
      <c r="E61" s="170">
        <v>5.2254719999999999</v>
      </c>
      <c r="F61" s="168">
        <v>4466</v>
      </c>
      <c r="G61" s="169">
        <v>23336.959999999999</v>
      </c>
    </row>
    <row r="62" spans="1:7" ht="39.75" customHeight="1" outlineLevel="1" collapsed="1" x14ac:dyDescent="0.35">
      <c r="A62" s="155">
        <v>20</v>
      </c>
      <c r="B62" s="156" t="s">
        <v>709</v>
      </c>
      <c r="C62" s="157" t="s">
        <v>411</v>
      </c>
      <c r="D62" s="156" t="s">
        <v>112</v>
      </c>
      <c r="E62" s="178">
        <v>3.5806847999999998</v>
      </c>
      <c r="F62" s="159">
        <v>6259</v>
      </c>
      <c r="G62" s="180">
        <v>22411.51</v>
      </c>
    </row>
    <row r="63" spans="1:7" ht="13.25" hidden="1" customHeight="1" outlineLevel="3" x14ac:dyDescent="0.35">
      <c r="A63" s="161"/>
      <c r="B63" s="162"/>
      <c r="C63" s="166">
        <v>16</v>
      </c>
      <c r="D63" s="162" t="s">
        <v>112</v>
      </c>
      <c r="E63" s="179">
        <v>3.5806847999999998</v>
      </c>
      <c r="F63" s="168">
        <v>6259</v>
      </c>
      <c r="G63" s="169">
        <v>22411.51</v>
      </c>
    </row>
    <row r="64" spans="1:7" ht="39.75" customHeight="1" outlineLevel="1" collapsed="1" x14ac:dyDescent="0.35">
      <c r="A64" s="155">
        <v>21</v>
      </c>
      <c r="B64" s="156" t="s">
        <v>710</v>
      </c>
      <c r="C64" s="157" t="s">
        <v>711</v>
      </c>
      <c r="D64" s="156" t="s">
        <v>112</v>
      </c>
      <c r="E64" s="178">
        <v>126.4589921</v>
      </c>
      <c r="F64" s="180">
        <v>4001.73</v>
      </c>
      <c r="G64" s="185" t="s">
        <v>712</v>
      </c>
    </row>
    <row r="65" spans="1:7" ht="13.25" hidden="1" customHeight="1" outlineLevel="3" x14ac:dyDescent="0.35">
      <c r="A65" s="161"/>
      <c r="B65" s="162"/>
      <c r="C65" s="163" t="s">
        <v>690</v>
      </c>
      <c r="D65" s="162"/>
      <c r="E65" s="164"/>
      <c r="F65" s="165"/>
      <c r="G65" s="165"/>
    </row>
    <row r="66" spans="1:7" ht="13.25" hidden="1" customHeight="1" outlineLevel="3" x14ac:dyDescent="0.35">
      <c r="A66" s="161"/>
      <c r="B66" s="162"/>
      <c r="C66" s="166">
        <v>3</v>
      </c>
      <c r="D66" s="162" t="s">
        <v>112</v>
      </c>
      <c r="E66" s="179">
        <v>1.8232704</v>
      </c>
      <c r="F66" s="186">
        <v>4001.7282</v>
      </c>
      <c r="G66" s="169">
        <v>7296.23</v>
      </c>
    </row>
    <row r="67" spans="1:7" ht="13.25" hidden="1" customHeight="1" outlineLevel="3" x14ac:dyDescent="0.35">
      <c r="A67" s="161"/>
      <c r="B67" s="162"/>
      <c r="C67" s="166">
        <v>4</v>
      </c>
      <c r="D67" s="162" t="s">
        <v>112</v>
      </c>
      <c r="E67" s="181">
        <v>0.13991999999999999</v>
      </c>
      <c r="F67" s="186">
        <v>4001.7282</v>
      </c>
      <c r="G67" s="187">
        <v>559.91999999999996</v>
      </c>
    </row>
    <row r="68" spans="1:7" ht="13.25" hidden="1" customHeight="1" outlineLevel="3" x14ac:dyDescent="0.35">
      <c r="A68" s="161"/>
      <c r="B68" s="162"/>
      <c r="C68" s="166">
        <v>5</v>
      </c>
      <c r="D68" s="162" t="s">
        <v>112</v>
      </c>
      <c r="E68" s="179">
        <v>0.63544319999999999</v>
      </c>
      <c r="F68" s="186">
        <v>4001.7282</v>
      </c>
      <c r="G68" s="169">
        <v>2542.87</v>
      </c>
    </row>
    <row r="69" spans="1:7" ht="13.25" hidden="1" customHeight="1" outlineLevel="3" x14ac:dyDescent="0.35">
      <c r="A69" s="161"/>
      <c r="B69" s="162"/>
      <c r="C69" s="166">
        <v>6</v>
      </c>
      <c r="D69" s="162" t="s">
        <v>112</v>
      </c>
      <c r="E69" s="170">
        <v>4.2569480000000004</v>
      </c>
      <c r="F69" s="186">
        <v>4001.7282</v>
      </c>
      <c r="G69" s="169">
        <v>17035.150000000001</v>
      </c>
    </row>
    <row r="70" spans="1:7" ht="13.25" hidden="1" customHeight="1" outlineLevel="3" x14ac:dyDescent="0.35">
      <c r="A70" s="161"/>
      <c r="B70" s="162"/>
      <c r="C70" s="166">
        <v>7</v>
      </c>
      <c r="D70" s="162" t="s">
        <v>112</v>
      </c>
      <c r="E70" s="179">
        <v>2.0084615000000001</v>
      </c>
      <c r="F70" s="186">
        <v>4001.7282</v>
      </c>
      <c r="G70" s="169">
        <v>8037.32</v>
      </c>
    </row>
    <row r="71" spans="1:7" ht="13.25" hidden="1" customHeight="1" outlineLevel="3" x14ac:dyDescent="0.35">
      <c r="A71" s="161"/>
      <c r="B71" s="162"/>
      <c r="C71" s="166">
        <v>9</v>
      </c>
      <c r="D71" s="162" t="s">
        <v>112</v>
      </c>
      <c r="E71" s="179">
        <v>29.467797099999999</v>
      </c>
      <c r="F71" s="186">
        <v>4001.7282</v>
      </c>
      <c r="G71" s="169">
        <v>117922.11</v>
      </c>
    </row>
    <row r="72" spans="1:7" ht="13.25" hidden="1" customHeight="1" outlineLevel="3" x14ac:dyDescent="0.35">
      <c r="A72" s="161"/>
      <c r="B72" s="162"/>
      <c r="C72" s="166">
        <v>12</v>
      </c>
      <c r="D72" s="162" t="s">
        <v>112</v>
      </c>
      <c r="E72" s="179">
        <v>6.6461471999999997</v>
      </c>
      <c r="F72" s="186">
        <v>4001.7282</v>
      </c>
      <c r="G72" s="169">
        <v>26596.07</v>
      </c>
    </row>
    <row r="73" spans="1:7" ht="13.25" hidden="1" customHeight="1" outlineLevel="3" x14ac:dyDescent="0.35">
      <c r="A73" s="161"/>
      <c r="B73" s="162"/>
      <c r="C73" s="166">
        <v>14</v>
      </c>
      <c r="D73" s="162" t="s">
        <v>112</v>
      </c>
      <c r="E73" s="179">
        <v>0.33215820000000001</v>
      </c>
      <c r="F73" s="186">
        <v>4001.7282</v>
      </c>
      <c r="G73" s="169">
        <v>1329.21</v>
      </c>
    </row>
    <row r="74" spans="1:7" ht="13.25" hidden="1" customHeight="1" outlineLevel="3" x14ac:dyDescent="0.35">
      <c r="A74" s="161"/>
      <c r="B74" s="162"/>
      <c r="C74" s="166">
        <v>15</v>
      </c>
      <c r="D74" s="162" t="s">
        <v>112</v>
      </c>
      <c r="E74" s="179">
        <v>0.66431640000000003</v>
      </c>
      <c r="F74" s="186">
        <v>4001.7282</v>
      </c>
      <c r="G74" s="169">
        <v>2658.41</v>
      </c>
    </row>
    <row r="75" spans="1:7" ht="13.25" hidden="1" customHeight="1" outlineLevel="3" x14ac:dyDescent="0.35">
      <c r="A75" s="161"/>
      <c r="B75" s="162"/>
      <c r="C75" s="166">
        <v>16</v>
      </c>
      <c r="D75" s="162" t="s">
        <v>112</v>
      </c>
      <c r="E75" s="179">
        <v>0.27734779999999998</v>
      </c>
      <c r="F75" s="186">
        <v>4001.7282</v>
      </c>
      <c r="G75" s="169">
        <v>1109.8699999999999</v>
      </c>
    </row>
    <row r="76" spans="1:7" ht="13.25" hidden="1" customHeight="1" outlineLevel="3" x14ac:dyDescent="0.35">
      <c r="A76" s="161"/>
      <c r="B76" s="162"/>
      <c r="C76" s="166">
        <v>18</v>
      </c>
      <c r="D76" s="162" t="s">
        <v>112</v>
      </c>
      <c r="E76" s="170">
        <v>0.19756799999999999</v>
      </c>
      <c r="F76" s="186">
        <v>4001.7282</v>
      </c>
      <c r="G76" s="187">
        <v>790.61</v>
      </c>
    </row>
    <row r="77" spans="1:7" ht="13.25" hidden="1" customHeight="1" outlineLevel="3" x14ac:dyDescent="0.35">
      <c r="A77" s="161"/>
      <c r="B77" s="162"/>
      <c r="C77" s="166">
        <v>20</v>
      </c>
      <c r="D77" s="162" t="s">
        <v>112</v>
      </c>
      <c r="E77" s="179">
        <v>7.4511000000000004E-3</v>
      </c>
      <c r="F77" s="186">
        <v>4001.7282</v>
      </c>
      <c r="G77" s="187">
        <v>29.82</v>
      </c>
    </row>
    <row r="78" spans="1:7" ht="13.25" hidden="1" customHeight="1" outlineLevel="3" x14ac:dyDescent="0.35">
      <c r="A78" s="161"/>
      <c r="B78" s="162"/>
      <c r="C78" s="166">
        <v>21</v>
      </c>
      <c r="D78" s="162" t="s">
        <v>112</v>
      </c>
      <c r="E78" s="179">
        <v>1.1575200000000001E-2</v>
      </c>
      <c r="F78" s="186">
        <v>4001.7282</v>
      </c>
      <c r="G78" s="187">
        <v>46.32</v>
      </c>
    </row>
    <row r="79" spans="1:7" ht="13.25" hidden="1" customHeight="1" outlineLevel="3" x14ac:dyDescent="0.35">
      <c r="A79" s="161"/>
      <c r="B79" s="162"/>
      <c r="C79" s="166">
        <v>23</v>
      </c>
      <c r="D79" s="162" t="s">
        <v>112</v>
      </c>
      <c r="E79" s="174">
        <v>23.071999999999999</v>
      </c>
      <c r="F79" s="186">
        <v>4001.7282</v>
      </c>
      <c r="G79" s="169">
        <v>92327.87</v>
      </c>
    </row>
    <row r="80" spans="1:7" ht="13.25" hidden="1" customHeight="1" outlineLevel="3" x14ac:dyDescent="0.35">
      <c r="A80" s="161"/>
      <c r="B80" s="162"/>
      <c r="C80" s="166">
        <v>24</v>
      </c>
      <c r="D80" s="162" t="s">
        <v>112</v>
      </c>
      <c r="E80" s="181">
        <v>7.7414399999999999</v>
      </c>
      <c r="F80" s="186">
        <v>4001.7282</v>
      </c>
      <c r="G80" s="169">
        <v>30979.14</v>
      </c>
    </row>
    <row r="81" spans="1:7" ht="13.25" hidden="1" customHeight="1" outlineLevel="3" x14ac:dyDescent="0.35">
      <c r="A81" s="161"/>
      <c r="B81" s="162"/>
      <c r="C81" s="166">
        <v>25</v>
      </c>
      <c r="D81" s="162" t="s">
        <v>112</v>
      </c>
      <c r="E81" s="181">
        <v>1.55904</v>
      </c>
      <c r="F81" s="186">
        <v>4001.7282</v>
      </c>
      <c r="G81" s="169">
        <v>6238.85</v>
      </c>
    </row>
    <row r="82" spans="1:7" ht="13.25" hidden="1" customHeight="1" outlineLevel="3" x14ac:dyDescent="0.35">
      <c r="A82" s="161"/>
      <c r="B82" s="162"/>
      <c r="C82" s="166">
        <v>27</v>
      </c>
      <c r="D82" s="162" t="s">
        <v>112</v>
      </c>
      <c r="E82" s="181">
        <v>5.1699200000000003</v>
      </c>
      <c r="F82" s="186">
        <v>4001.7282</v>
      </c>
      <c r="G82" s="169">
        <v>20688.61</v>
      </c>
    </row>
    <row r="83" spans="1:7" ht="13.25" hidden="1" customHeight="1" outlineLevel="3" x14ac:dyDescent="0.35">
      <c r="A83" s="161"/>
      <c r="B83" s="162"/>
      <c r="C83" s="166">
        <v>31</v>
      </c>
      <c r="D83" s="162" t="s">
        <v>112</v>
      </c>
      <c r="E83" s="177">
        <v>29.15</v>
      </c>
      <c r="F83" s="186">
        <v>4001.7282</v>
      </c>
      <c r="G83" s="169">
        <v>116650.38</v>
      </c>
    </row>
    <row r="84" spans="1:7" ht="13.25" hidden="1" customHeight="1" outlineLevel="3" x14ac:dyDescent="0.35">
      <c r="A84" s="161"/>
      <c r="B84" s="162"/>
      <c r="C84" s="166">
        <v>32</v>
      </c>
      <c r="D84" s="162" t="s">
        <v>112</v>
      </c>
      <c r="E84" s="167">
        <v>3.7995999999999999</v>
      </c>
      <c r="F84" s="186">
        <v>4001.7282</v>
      </c>
      <c r="G84" s="169">
        <v>15204.97</v>
      </c>
    </row>
    <row r="85" spans="1:7" ht="13.25" hidden="1" customHeight="1" outlineLevel="3" x14ac:dyDescent="0.35">
      <c r="A85" s="161"/>
      <c r="B85" s="162"/>
      <c r="C85" s="166">
        <v>33</v>
      </c>
      <c r="D85" s="162" t="s">
        <v>112</v>
      </c>
      <c r="E85" s="167">
        <v>7.4995000000000003</v>
      </c>
      <c r="F85" s="186">
        <v>4001.7282</v>
      </c>
      <c r="G85" s="169">
        <v>30010.959999999999</v>
      </c>
    </row>
    <row r="86" spans="1:7" ht="13.25" hidden="1" customHeight="1" outlineLevel="3" x14ac:dyDescent="0.35">
      <c r="A86" s="161"/>
      <c r="B86" s="162"/>
      <c r="C86" s="166">
        <v>35</v>
      </c>
      <c r="D86" s="162" t="s">
        <v>112</v>
      </c>
      <c r="E86" s="170">
        <v>1.999088</v>
      </c>
      <c r="F86" s="186">
        <v>4001.7282</v>
      </c>
      <c r="G86" s="169">
        <v>7999.81</v>
      </c>
    </row>
    <row r="87" spans="1:7" ht="13.25" customHeight="1" x14ac:dyDescent="0.35">
      <c r="A87" s="188"/>
      <c r="B87" s="189"/>
      <c r="C87" s="190" t="s">
        <v>713</v>
      </c>
      <c r="D87" s="191" t="s">
        <v>105</v>
      </c>
      <c r="E87" s="192"/>
      <c r="F87" s="192"/>
      <c r="G87" s="193">
        <v>9597655</v>
      </c>
    </row>
    <row r="88" spans="1:7" ht="13.25" customHeight="1" x14ac:dyDescent="0.35">
      <c r="A88" s="188"/>
      <c r="B88" s="189"/>
      <c r="C88" s="190" t="s">
        <v>714</v>
      </c>
      <c r="D88" s="191" t="s">
        <v>112</v>
      </c>
      <c r="E88" s="194">
        <v>1830.3404</v>
      </c>
      <c r="F88" s="192"/>
      <c r="G88" s="195"/>
    </row>
    <row r="89" spans="1:7" ht="13.25" customHeight="1" x14ac:dyDescent="0.35">
      <c r="A89" s="196"/>
      <c r="B89" s="197"/>
      <c r="C89" s="198"/>
      <c r="D89" s="199"/>
      <c r="E89" s="200"/>
      <c r="F89" s="201"/>
      <c r="G89" s="202"/>
    </row>
    <row r="90" spans="1:7" ht="13.5" customHeight="1" x14ac:dyDescent="0.35">
      <c r="A90" s="152"/>
      <c r="B90" s="153"/>
      <c r="C90" s="154" t="s">
        <v>715</v>
      </c>
      <c r="D90" s="417"/>
      <c r="E90" s="417"/>
      <c r="F90" s="417"/>
      <c r="G90" s="418"/>
    </row>
    <row r="91" spans="1:7" ht="13.5" customHeight="1" x14ac:dyDescent="0.35">
      <c r="A91" s="152"/>
      <c r="B91" s="153"/>
      <c r="C91" s="154" t="s">
        <v>716</v>
      </c>
      <c r="D91" s="417"/>
      <c r="E91" s="417"/>
      <c r="F91" s="417"/>
      <c r="G91" s="418"/>
    </row>
    <row r="92" spans="1:7" ht="13.25" customHeight="1" x14ac:dyDescent="0.35">
      <c r="A92" s="419" t="s">
        <v>717</v>
      </c>
      <c r="B92" s="411"/>
      <c r="C92" s="411"/>
      <c r="D92" s="411"/>
      <c r="E92" s="411"/>
      <c r="F92" s="411"/>
      <c r="G92" s="412"/>
    </row>
    <row r="93" spans="1:7" ht="39.75" customHeight="1" outlineLevel="1" x14ac:dyDescent="0.35">
      <c r="A93" s="155">
        <v>1</v>
      </c>
      <c r="B93" s="156" t="s">
        <v>718</v>
      </c>
      <c r="C93" s="157" t="s">
        <v>500</v>
      </c>
      <c r="D93" s="156" t="s">
        <v>139</v>
      </c>
      <c r="E93" s="182">
        <v>23.793279999999999</v>
      </c>
      <c r="F93" s="159">
        <v>18097</v>
      </c>
      <c r="G93" s="203">
        <v>430586.99</v>
      </c>
    </row>
    <row r="94" spans="1:7" outlineLevel="2" x14ac:dyDescent="0.35">
      <c r="A94" s="204"/>
      <c r="B94" s="205"/>
      <c r="C94" s="206" t="s">
        <v>719</v>
      </c>
      <c r="D94" s="207" t="s">
        <v>720</v>
      </c>
      <c r="E94" s="208">
        <v>23.793279999999999</v>
      </c>
      <c r="F94" s="209">
        <v>4788</v>
      </c>
      <c r="G94" s="210">
        <v>113922.22</v>
      </c>
    </row>
    <row r="95" spans="1:7" ht="13.25" hidden="1" customHeight="1" outlineLevel="3" x14ac:dyDescent="0.35">
      <c r="A95" s="161"/>
      <c r="B95" s="162"/>
      <c r="C95" s="163" t="s">
        <v>690</v>
      </c>
      <c r="D95" s="162"/>
      <c r="E95" s="164"/>
      <c r="F95" s="165"/>
      <c r="G95" s="165"/>
    </row>
    <row r="96" spans="1:7" ht="13.25" hidden="1" customHeight="1" outlineLevel="3" x14ac:dyDescent="0.35">
      <c r="A96" s="161"/>
      <c r="B96" s="162"/>
      <c r="C96" s="166">
        <v>23</v>
      </c>
      <c r="D96" s="162" t="s">
        <v>139</v>
      </c>
      <c r="E96" s="167">
        <v>13.6752</v>
      </c>
      <c r="F96" s="168">
        <v>18097</v>
      </c>
      <c r="G96" s="169">
        <v>247480.09</v>
      </c>
    </row>
    <row r="97" spans="1:7" ht="13.25" hidden="1" customHeight="1" outlineLevel="3" x14ac:dyDescent="0.35">
      <c r="A97" s="161"/>
      <c r="B97" s="162"/>
      <c r="C97" s="166">
        <v>24</v>
      </c>
      <c r="D97" s="162" t="s">
        <v>139</v>
      </c>
      <c r="E97" s="181">
        <v>3.87968</v>
      </c>
      <c r="F97" s="168">
        <v>18097</v>
      </c>
      <c r="G97" s="169">
        <v>70210.570000000007</v>
      </c>
    </row>
    <row r="98" spans="1:7" ht="13.25" hidden="1" customHeight="1" outlineLevel="3" x14ac:dyDescent="0.35">
      <c r="A98" s="161"/>
      <c r="B98" s="162"/>
      <c r="C98" s="166">
        <v>27</v>
      </c>
      <c r="D98" s="162" t="s">
        <v>139</v>
      </c>
      <c r="E98" s="174">
        <v>4.2560000000000002</v>
      </c>
      <c r="F98" s="168">
        <v>18097</v>
      </c>
      <c r="G98" s="169">
        <v>77020.83</v>
      </c>
    </row>
    <row r="99" spans="1:7" ht="13.25" hidden="1" customHeight="1" outlineLevel="3" x14ac:dyDescent="0.35">
      <c r="A99" s="161"/>
      <c r="B99" s="162"/>
      <c r="C99" s="166">
        <v>32</v>
      </c>
      <c r="D99" s="162" t="s">
        <v>139</v>
      </c>
      <c r="E99" s="167">
        <v>1.9823999999999999</v>
      </c>
      <c r="F99" s="168">
        <v>18097</v>
      </c>
      <c r="G99" s="169">
        <v>35875.49</v>
      </c>
    </row>
    <row r="100" spans="1:7" ht="39.75" customHeight="1" outlineLevel="1" x14ac:dyDescent="0.35">
      <c r="A100" s="155">
        <v>2</v>
      </c>
      <c r="B100" s="156" t="s">
        <v>881</v>
      </c>
      <c r="C100" s="157" t="s">
        <v>349</v>
      </c>
      <c r="D100" s="156" t="s">
        <v>139</v>
      </c>
      <c r="E100" s="178">
        <v>25.055951799999999</v>
      </c>
      <c r="F100" s="159">
        <v>14514</v>
      </c>
      <c r="G100" s="203">
        <v>363662.08000000002</v>
      </c>
    </row>
    <row r="101" spans="1:7" outlineLevel="2" x14ac:dyDescent="0.35">
      <c r="A101" s="204"/>
      <c r="B101" s="205"/>
      <c r="C101" s="206" t="s">
        <v>719</v>
      </c>
      <c r="D101" s="207" t="s">
        <v>720</v>
      </c>
      <c r="E101" s="211">
        <v>25.055951799999999</v>
      </c>
      <c r="F101" s="209">
        <v>4007</v>
      </c>
      <c r="G101" s="212">
        <v>100399.2</v>
      </c>
    </row>
    <row r="102" spans="1:7" ht="13.25" hidden="1" customHeight="1" outlineLevel="3" x14ac:dyDescent="0.35">
      <c r="A102" s="161"/>
      <c r="B102" s="162"/>
      <c r="C102" s="166">
        <v>9</v>
      </c>
      <c r="D102" s="162" t="s">
        <v>139</v>
      </c>
      <c r="E102" s="179">
        <v>25.055951799999999</v>
      </c>
      <c r="F102" s="168">
        <v>14514</v>
      </c>
      <c r="G102" s="169">
        <v>363662.08000000002</v>
      </c>
    </row>
    <row r="103" spans="1:7" ht="39.75" customHeight="1" outlineLevel="1" x14ac:dyDescent="0.35">
      <c r="A103" s="155">
        <v>3</v>
      </c>
      <c r="B103" s="156" t="s">
        <v>721</v>
      </c>
      <c r="C103" s="157" t="s">
        <v>882</v>
      </c>
      <c r="D103" s="156" t="s">
        <v>139</v>
      </c>
      <c r="E103" s="178">
        <v>17.7333751</v>
      </c>
      <c r="F103" s="159">
        <v>14570</v>
      </c>
      <c r="G103" s="203">
        <v>258375.28</v>
      </c>
    </row>
    <row r="104" spans="1:7" outlineLevel="2" x14ac:dyDescent="0.35">
      <c r="A104" s="204"/>
      <c r="B104" s="205"/>
      <c r="C104" s="206" t="s">
        <v>719</v>
      </c>
      <c r="D104" s="207" t="s">
        <v>720</v>
      </c>
      <c r="E104" s="211">
        <v>17.7333751</v>
      </c>
      <c r="F104" s="209">
        <v>4788</v>
      </c>
      <c r="G104" s="212">
        <v>84907.4</v>
      </c>
    </row>
    <row r="105" spans="1:7" ht="13.25" hidden="1" customHeight="1" outlineLevel="3" x14ac:dyDescent="0.35">
      <c r="A105" s="161"/>
      <c r="B105" s="162"/>
      <c r="C105" s="163" t="s">
        <v>690</v>
      </c>
      <c r="D105" s="162"/>
      <c r="E105" s="164"/>
      <c r="F105" s="165"/>
      <c r="G105" s="165"/>
    </row>
    <row r="106" spans="1:7" ht="13.25" hidden="1" customHeight="1" outlineLevel="3" x14ac:dyDescent="0.35">
      <c r="A106" s="161"/>
      <c r="B106" s="162"/>
      <c r="C106" s="166">
        <v>3</v>
      </c>
      <c r="D106" s="162" t="s">
        <v>139</v>
      </c>
      <c r="E106" s="179">
        <v>1.7490816</v>
      </c>
      <c r="F106" s="168">
        <v>14570</v>
      </c>
      <c r="G106" s="169">
        <v>25484.12</v>
      </c>
    </row>
    <row r="107" spans="1:7" ht="13.25" hidden="1" customHeight="1" outlineLevel="3" x14ac:dyDescent="0.35">
      <c r="A107" s="161"/>
      <c r="B107" s="162"/>
      <c r="C107" s="166">
        <v>5</v>
      </c>
      <c r="D107" s="162" t="s">
        <v>139</v>
      </c>
      <c r="E107" s="179">
        <v>0.59189760000000002</v>
      </c>
      <c r="F107" s="168">
        <v>14570</v>
      </c>
      <c r="G107" s="169">
        <v>8623.9500000000007</v>
      </c>
    </row>
    <row r="108" spans="1:7" ht="13.25" hidden="1" customHeight="1" outlineLevel="3" x14ac:dyDescent="0.35">
      <c r="A108" s="161"/>
      <c r="B108" s="162"/>
      <c r="C108" s="166">
        <v>6</v>
      </c>
      <c r="D108" s="162" t="s">
        <v>139</v>
      </c>
      <c r="E108" s="179">
        <v>3.8139172000000001</v>
      </c>
      <c r="F108" s="168">
        <v>14570</v>
      </c>
      <c r="G108" s="169">
        <v>55568.77</v>
      </c>
    </row>
    <row r="109" spans="1:7" ht="13.25" hidden="1" customHeight="1" outlineLevel="3" x14ac:dyDescent="0.35">
      <c r="A109" s="161"/>
      <c r="B109" s="162"/>
      <c r="C109" s="166">
        <v>7</v>
      </c>
      <c r="D109" s="162" t="s">
        <v>139</v>
      </c>
      <c r="E109" s="179">
        <v>1.7696582000000001</v>
      </c>
      <c r="F109" s="168">
        <v>14570</v>
      </c>
      <c r="G109" s="169">
        <v>25783.919999999998</v>
      </c>
    </row>
    <row r="110" spans="1:7" ht="13.25" hidden="1" customHeight="1" outlineLevel="3" x14ac:dyDescent="0.35">
      <c r="A110" s="161"/>
      <c r="B110" s="162"/>
      <c r="C110" s="166">
        <v>9</v>
      </c>
      <c r="D110" s="162" t="s">
        <v>139</v>
      </c>
      <c r="E110" s="170">
        <v>1.831332</v>
      </c>
      <c r="F110" s="168">
        <v>14570</v>
      </c>
      <c r="G110" s="169">
        <v>26682.51</v>
      </c>
    </row>
    <row r="111" spans="1:7" ht="13.25" hidden="1" customHeight="1" outlineLevel="3" x14ac:dyDescent="0.35">
      <c r="A111" s="161"/>
      <c r="B111" s="162"/>
      <c r="C111" s="166">
        <v>12</v>
      </c>
      <c r="D111" s="162" t="s">
        <v>139</v>
      </c>
      <c r="E111" s="170">
        <v>5.7684480000000002</v>
      </c>
      <c r="F111" s="168">
        <v>14570</v>
      </c>
      <c r="G111" s="169">
        <v>84046.29</v>
      </c>
    </row>
    <row r="112" spans="1:7" ht="13.25" hidden="1" customHeight="1" outlineLevel="3" x14ac:dyDescent="0.35">
      <c r="A112" s="161"/>
      <c r="B112" s="162"/>
      <c r="C112" s="166">
        <v>16</v>
      </c>
      <c r="D112" s="162" t="s">
        <v>139</v>
      </c>
      <c r="E112" s="179">
        <v>0.2380224</v>
      </c>
      <c r="F112" s="168">
        <v>14570</v>
      </c>
      <c r="G112" s="169">
        <v>3467.99</v>
      </c>
    </row>
    <row r="113" spans="1:7" ht="13.25" hidden="1" customHeight="1" outlineLevel="3" x14ac:dyDescent="0.35">
      <c r="A113" s="161"/>
      <c r="B113" s="162"/>
      <c r="C113" s="166">
        <v>18</v>
      </c>
      <c r="D113" s="162" t="s">
        <v>139</v>
      </c>
      <c r="E113" s="179">
        <v>7.9027200000000006E-2</v>
      </c>
      <c r="F113" s="168">
        <v>14570</v>
      </c>
      <c r="G113" s="169">
        <v>1151.43</v>
      </c>
    </row>
    <row r="114" spans="1:7" ht="13.25" hidden="1" customHeight="1" outlineLevel="3" x14ac:dyDescent="0.35">
      <c r="A114" s="161"/>
      <c r="B114" s="162"/>
      <c r="C114" s="166">
        <v>20</v>
      </c>
      <c r="D114" s="162" t="s">
        <v>139</v>
      </c>
      <c r="E114" s="179">
        <v>2.4837000000000001E-3</v>
      </c>
      <c r="F114" s="168">
        <v>14570</v>
      </c>
      <c r="G114" s="187">
        <v>36.19</v>
      </c>
    </row>
    <row r="115" spans="1:7" ht="13.25" hidden="1" customHeight="1" outlineLevel="3" x14ac:dyDescent="0.35">
      <c r="A115" s="161"/>
      <c r="B115" s="162"/>
      <c r="C115" s="166">
        <v>24</v>
      </c>
      <c r="D115" s="162" t="s">
        <v>139</v>
      </c>
      <c r="E115" s="181">
        <v>1.3440000000000001E-2</v>
      </c>
      <c r="F115" s="168">
        <v>14570</v>
      </c>
      <c r="G115" s="187">
        <v>195.82</v>
      </c>
    </row>
    <row r="116" spans="1:7" ht="13.25" hidden="1" customHeight="1" outlineLevel="3" x14ac:dyDescent="0.35">
      <c r="A116" s="161"/>
      <c r="B116" s="162"/>
      <c r="C116" s="166">
        <v>35</v>
      </c>
      <c r="D116" s="162" t="s">
        <v>139</v>
      </c>
      <c r="E116" s="179">
        <v>1.8760672</v>
      </c>
      <c r="F116" s="168">
        <v>14570</v>
      </c>
      <c r="G116" s="213">
        <v>27334.3</v>
      </c>
    </row>
    <row r="117" spans="1:7" ht="39.75" customHeight="1" outlineLevel="1" x14ac:dyDescent="0.35">
      <c r="A117" s="155">
        <v>4</v>
      </c>
      <c r="B117" s="156" t="s">
        <v>722</v>
      </c>
      <c r="C117" s="157" t="s">
        <v>573</v>
      </c>
      <c r="D117" s="156" t="s">
        <v>139</v>
      </c>
      <c r="E117" s="184">
        <v>24.9176</v>
      </c>
      <c r="F117" s="159">
        <v>9610</v>
      </c>
      <c r="G117" s="203">
        <v>239458.14</v>
      </c>
    </row>
    <row r="118" spans="1:7" outlineLevel="2" x14ac:dyDescent="0.35">
      <c r="A118" s="204"/>
      <c r="B118" s="205"/>
      <c r="C118" s="206" t="s">
        <v>719</v>
      </c>
      <c r="D118" s="207" t="s">
        <v>720</v>
      </c>
      <c r="E118" s="214">
        <v>24.9176</v>
      </c>
      <c r="F118" s="209">
        <v>3353</v>
      </c>
      <c r="G118" s="210">
        <v>83548.710000000006</v>
      </c>
    </row>
    <row r="119" spans="1:7" ht="13.25" hidden="1" customHeight="1" outlineLevel="3" x14ac:dyDescent="0.35">
      <c r="A119" s="161"/>
      <c r="B119" s="162"/>
      <c r="C119" s="163" t="s">
        <v>690</v>
      </c>
      <c r="D119" s="162"/>
      <c r="E119" s="164"/>
      <c r="F119" s="165"/>
      <c r="G119" s="165"/>
    </row>
    <row r="120" spans="1:7" ht="13.25" hidden="1" customHeight="1" outlineLevel="3" x14ac:dyDescent="0.35">
      <c r="A120" s="161"/>
      <c r="B120" s="162"/>
      <c r="C120" s="166">
        <v>27</v>
      </c>
      <c r="D120" s="162" t="s">
        <v>139</v>
      </c>
      <c r="E120" s="167">
        <v>0.53759999999999997</v>
      </c>
      <c r="F120" s="168">
        <v>9610</v>
      </c>
      <c r="G120" s="169">
        <v>5166.34</v>
      </c>
    </row>
    <row r="121" spans="1:7" ht="13.25" hidden="1" customHeight="1" outlineLevel="3" x14ac:dyDescent="0.35">
      <c r="A121" s="161"/>
      <c r="B121" s="162"/>
      <c r="C121" s="166">
        <v>31</v>
      </c>
      <c r="D121" s="162" t="s">
        <v>139</v>
      </c>
      <c r="E121" s="177">
        <v>24.38</v>
      </c>
      <c r="F121" s="168">
        <v>9610</v>
      </c>
      <c r="G121" s="213">
        <v>234291.8</v>
      </c>
    </row>
    <row r="122" spans="1:7" ht="13.25" customHeight="1" x14ac:dyDescent="0.35">
      <c r="A122" s="420" t="s">
        <v>723</v>
      </c>
      <c r="B122" s="411"/>
      <c r="C122" s="411"/>
      <c r="D122" s="411"/>
      <c r="E122" s="411"/>
      <c r="F122" s="411"/>
      <c r="G122" s="412"/>
    </row>
    <row r="123" spans="1:7" ht="39.75" customHeight="1" outlineLevel="1" x14ac:dyDescent="0.35">
      <c r="A123" s="155">
        <v>5</v>
      </c>
      <c r="B123" s="156" t="s">
        <v>724</v>
      </c>
      <c r="C123" s="157" t="s">
        <v>204</v>
      </c>
      <c r="D123" s="156" t="s">
        <v>139</v>
      </c>
      <c r="E123" s="178">
        <v>17.906606400000001</v>
      </c>
      <c r="F123" s="159">
        <v>12897</v>
      </c>
      <c r="G123" s="215">
        <v>230941.5</v>
      </c>
    </row>
    <row r="124" spans="1:7" outlineLevel="2" x14ac:dyDescent="0.35">
      <c r="A124" s="204"/>
      <c r="B124" s="205"/>
      <c r="C124" s="206" t="s">
        <v>719</v>
      </c>
      <c r="D124" s="207" t="s">
        <v>720</v>
      </c>
      <c r="E124" s="211">
        <v>17.906606400000001</v>
      </c>
      <c r="F124" s="209">
        <v>3353</v>
      </c>
      <c r="G124" s="210">
        <v>60040.85</v>
      </c>
    </row>
    <row r="125" spans="1:7" ht="13.25" hidden="1" customHeight="1" outlineLevel="3" x14ac:dyDescent="0.35">
      <c r="A125" s="161"/>
      <c r="B125" s="162"/>
      <c r="C125" s="163" t="s">
        <v>690</v>
      </c>
      <c r="D125" s="162"/>
      <c r="E125" s="164"/>
      <c r="F125" s="165"/>
      <c r="G125" s="165"/>
    </row>
    <row r="126" spans="1:7" ht="13.25" hidden="1" customHeight="1" outlineLevel="3" x14ac:dyDescent="0.35">
      <c r="A126" s="161"/>
      <c r="B126" s="162"/>
      <c r="C126" s="166">
        <v>5</v>
      </c>
      <c r="D126" s="162" t="s">
        <v>139</v>
      </c>
      <c r="E126" s="179">
        <v>8.7090999999999991E-3</v>
      </c>
      <c r="F126" s="168">
        <v>12897</v>
      </c>
      <c r="G126" s="187">
        <v>112.32</v>
      </c>
    </row>
    <row r="127" spans="1:7" ht="13.25" hidden="1" customHeight="1" outlineLevel="3" x14ac:dyDescent="0.35">
      <c r="A127" s="161"/>
      <c r="B127" s="162"/>
      <c r="C127" s="166">
        <v>14</v>
      </c>
      <c r="D127" s="162" t="s">
        <v>139</v>
      </c>
      <c r="E127" s="179">
        <v>0.16607910000000001</v>
      </c>
      <c r="F127" s="168">
        <v>12897</v>
      </c>
      <c r="G127" s="169">
        <v>2141.92</v>
      </c>
    </row>
    <row r="128" spans="1:7" ht="13.25" hidden="1" customHeight="1" outlineLevel="3" x14ac:dyDescent="0.35">
      <c r="A128" s="161"/>
      <c r="B128" s="162"/>
      <c r="C128" s="166">
        <v>15</v>
      </c>
      <c r="D128" s="162" t="s">
        <v>139</v>
      </c>
      <c r="E128" s="179">
        <v>0.33215820000000001</v>
      </c>
      <c r="F128" s="168">
        <v>12897</v>
      </c>
      <c r="G128" s="169">
        <v>4283.84</v>
      </c>
    </row>
    <row r="129" spans="1:7" ht="13.25" hidden="1" customHeight="1" outlineLevel="3" x14ac:dyDescent="0.35">
      <c r="A129" s="161"/>
      <c r="B129" s="162"/>
      <c r="C129" s="166">
        <v>23</v>
      </c>
      <c r="D129" s="162" t="s">
        <v>139</v>
      </c>
      <c r="E129" s="167">
        <v>2.7551999999999999</v>
      </c>
      <c r="F129" s="168">
        <v>12897</v>
      </c>
      <c r="G129" s="169">
        <v>35533.81</v>
      </c>
    </row>
    <row r="130" spans="1:7" ht="13.25" hidden="1" customHeight="1" outlineLevel="3" x14ac:dyDescent="0.35">
      <c r="A130" s="161"/>
      <c r="B130" s="162"/>
      <c r="C130" s="166">
        <v>24</v>
      </c>
      <c r="D130" s="162" t="s">
        <v>139</v>
      </c>
      <c r="E130" s="181">
        <v>1.1737599999999999</v>
      </c>
      <c r="F130" s="168">
        <v>12897</v>
      </c>
      <c r="G130" s="169">
        <v>15137.98</v>
      </c>
    </row>
    <row r="131" spans="1:7" ht="13.25" hidden="1" customHeight="1" outlineLevel="3" x14ac:dyDescent="0.35">
      <c r="A131" s="161"/>
      <c r="B131" s="162"/>
      <c r="C131" s="166">
        <v>31</v>
      </c>
      <c r="D131" s="162" t="s">
        <v>139</v>
      </c>
      <c r="E131" s="177">
        <v>4.7699999999999996</v>
      </c>
      <c r="F131" s="168">
        <v>12897</v>
      </c>
      <c r="G131" s="169">
        <v>61518.69</v>
      </c>
    </row>
    <row r="132" spans="1:7" ht="13.25" hidden="1" customHeight="1" outlineLevel="3" x14ac:dyDescent="0.35">
      <c r="A132" s="161"/>
      <c r="B132" s="162"/>
      <c r="C132" s="166">
        <v>32</v>
      </c>
      <c r="D132" s="162" t="s">
        <v>139</v>
      </c>
      <c r="E132" s="167">
        <v>1.2012</v>
      </c>
      <c r="F132" s="168">
        <v>12897</v>
      </c>
      <c r="G132" s="169">
        <v>15491.88</v>
      </c>
    </row>
    <row r="133" spans="1:7" ht="13.25" hidden="1" customHeight="1" outlineLevel="3" x14ac:dyDescent="0.35">
      <c r="A133" s="161"/>
      <c r="B133" s="162"/>
      <c r="C133" s="166">
        <v>33</v>
      </c>
      <c r="D133" s="162" t="s">
        <v>139</v>
      </c>
      <c r="E133" s="167">
        <v>7.4995000000000003</v>
      </c>
      <c r="F133" s="168">
        <v>12897</v>
      </c>
      <c r="G133" s="169">
        <v>96721.05</v>
      </c>
    </row>
    <row r="134" spans="1:7" ht="13.25" customHeight="1" x14ac:dyDescent="0.35">
      <c r="A134" s="410" t="s">
        <v>725</v>
      </c>
      <c r="B134" s="411"/>
      <c r="C134" s="411"/>
      <c r="D134" s="411"/>
      <c r="E134" s="411"/>
      <c r="F134" s="411"/>
      <c r="G134" s="412"/>
    </row>
    <row r="135" spans="1:7" ht="39.75" customHeight="1" outlineLevel="1" x14ac:dyDescent="0.35">
      <c r="A135" s="155">
        <v>6</v>
      </c>
      <c r="B135" s="156" t="s">
        <v>726</v>
      </c>
      <c r="C135" s="157" t="s">
        <v>506</v>
      </c>
      <c r="D135" s="156" t="s">
        <v>139</v>
      </c>
      <c r="E135" s="184">
        <v>3.7267999999999999</v>
      </c>
      <c r="F135" s="159">
        <v>23163</v>
      </c>
      <c r="G135" s="216">
        <v>86323.87</v>
      </c>
    </row>
    <row r="136" spans="1:7" outlineLevel="2" x14ac:dyDescent="0.35">
      <c r="A136" s="204"/>
      <c r="B136" s="205"/>
      <c r="C136" s="206" t="s">
        <v>719</v>
      </c>
      <c r="D136" s="207" t="s">
        <v>720</v>
      </c>
      <c r="E136" s="214">
        <v>3.7267999999999999</v>
      </c>
      <c r="F136" s="209">
        <v>4788</v>
      </c>
      <c r="G136" s="210">
        <v>17843.919999999998</v>
      </c>
    </row>
    <row r="137" spans="1:7" ht="13.25" hidden="1" customHeight="1" outlineLevel="3" x14ac:dyDescent="0.35">
      <c r="A137" s="161"/>
      <c r="B137" s="162"/>
      <c r="C137" s="163" t="s">
        <v>690</v>
      </c>
      <c r="D137" s="162"/>
      <c r="E137" s="164"/>
      <c r="F137" s="165"/>
      <c r="G137" s="165"/>
    </row>
    <row r="138" spans="1:7" ht="13.25" hidden="1" customHeight="1" outlineLevel="3" x14ac:dyDescent="0.35">
      <c r="A138" s="161"/>
      <c r="B138" s="162"/>
      <c r="C138" s="166">
        <v>23</v>
      </c>
      <c r="D138" s="162" t="s">
        <v>139</v>
      </c>
      <c r="E138" s="174">
        <v>2.5760000000000001</v>
      </c>
      <c r="F138" s="168">
        <v>23163</v>
      </c>
      <c r="G138" s="169">
        <v>59667.89</v>
      </c>
    </row>
    <row r="139" spans="1:7" ht="13.25" hidden="1" customHeight="1" outlineLevel="3" x14ac:dyDescent="0.35">
      <c r="A139" s="161"/>
      <c r="B139" s="162"/>
      <c r="C139" s="166">
        <v>24</v>
      </c>
      <c r="D139" s="162" t="s">
        <v>139</v>
      </c>
      <c r="E139" s="167">
        <v>0.71679999999999999</v>
      </c>
      <c r="F139" s="168">
        <v>23163</v>
      </c>
      <c r="G139" s="169">
        <v>16603.240000000002</v>
      </c>
    </row>
    <row r="140" spans="1:7" ht="13.25" hidden="1" customHeight="1" outlineLevel="3" x14ac:dyDescent="0.35">
      <c r="A140" s="161"/>
      <c r="B140" s="162"/>
      <c r="C140" s="166">
        <v>32</v>
      </c>
      <c r="D140" s="162" t="s">
        <v>139</v>
      </c>
      <c r="E140" s="174">
        <v>0.434</v>
      </c>
      <c r="F140" s="168">
        <v>23163</v>
      </c>
      <c r="G140" s="169">
        <v>10052.74</v>
      </c>
    </row>
    <row r="141" spans="1:7" ht="39.75" customHeight="1" outlineLevel="1" x14ac:dyDescent="0.35">
      <c r="A141" s="155">
        <v>7</v>
      </c>
      <c r="B141" s="156" t="s">
        <v>885</v>
      </c>
      <c r="C141" s="157" t="s">
        <v>883</v>
      </c>
      <c r="D141" s="156" t="s">
        <v>139</v>
      </c>
      <c r="E141" s="158">
        <v>4.6602040000000002</v>
      </c>
      <c r="F141" s="159">
        <v>9462</v>
      </c>
      <c r="G141" s="216">
        <v>44094.85</v>
      </c>
    </row>
    <row r="142" spans="1:7" outlineLevel="2" x14ac:dyDescent="0.35">
      <c r="A142" s="204"/>
      <c r="B142" s="205"/>
      <c r="C142" s="206" t="s">
        <v>719</v>
      </c>
      <c r="D142" s="207" t="s">
        <v>720</v>
      </c>
      <c r="E142" s="217">
        <v>4.6602040000000002</v>
      </c>
      <c r="F142" s="209">
        <v>3353</v>
      </c>
      <c r="G142" s="210">
        <v>15625.66</v>
      </c>
    </row>
    <row r="143" spans="1:7" ht="13.25" hidden="1" customHeight="1" outlineLevel="3" x14ac:dyDescent="0.35">
      <c r="A143" s="161"/>
      <c r="B143" s="162"/>
      <c r="C143" s="163" t="s">
        <v>690</v>
      </c>
      <c r="D143" s="162"/>
      <c r="E143" s="164"/>
      <c r="F143" s="165"/>
      <c r="G143" s="165"/>
    </row>
    <row r="144" spans="1:7" ht="13.25" hidden="1" customHeight="1" outlineLevel="3" x14ac:dyDescent="0.35">
      <c r="A144" s="161"/>
      <c r="B144" s="162"/>
      <c r="C144" s="166">
        <v>3</v>
      </c>
      <c r="D144" s="162" t="s">
        <v>139</v>
      </c>
      <c r="E144" s="170">
        <v>5.2415999999999997E-2</v>
      </c>
      <c r="F144" s="168">
        <v>9462</v>
      </c>
      <c r="G144" s="187">
        <v>495.96</v>
      </c>
    </row>
    <row r="145" spans="1:7" ht="13.25" hidden="1" customHeight="1" outlineLevel="3" x14ac:dyDescent="0.35">
      <c r="A145" s="161"/>
      <c r="B145" s="162"/>
      <c r="C145" s="166">
        <v>4</v>
      </c>
      <c r="D145" s="162" t="s">
        <v>139</v>
      </c>
      <c r="E145" s="181">
        <v>0.13991999999999999</v>
      </c>
      <c r="F145" s="168">
        <v>9462</v>
      </c>
      <c r="G145" s="169">
        <v>1323.92</v>
      </c>
    </row>
    <row r="146" spans="1:7" ht="13.25" hidden="1" customHeight="1" outlineLevel="3" x14ac:dyDescent="0.35">
      <c r="A146" s="161"/>
      <c r="B146" s="162"/>
      <c r="C146" s="166">
        <v>5</v>
      </c>
      <c r="D146" s="162" t="s">
        <v>139</v>
      </c>
      <c r="E146" s="179">
        <v>3.4836499999999999E-2</v>
      </c>
      <c r="F146" s="168">
        <v>9462</v>
      </c>
      <c r="G146" s="187">
        <v>329.62</v>
      </c>
    </row>
    <row r="147" spans="1:7" ht="13.25" hidden="1" customHeight="1" outlineLevel="3" x14ac:dyDescent="0.35">
      <c r="A147" s="161"/>
      <c r="B147" s="162"/>
      <c r="C147" s="166">
        <v>7</v>
      </c>
      <c r="D147" s="162" t="s">
        <v>139</v>
      </c>
      <c r="E147" s="179">
        <v>0.2388033</v>
      </c>
      <c r="F147" s="168">
        <v>9462</v>
      </c>
      <c r="G147" s="169">
        <v>2259.56</v>
      </c>
    </row>
    <row r="148" spans="1:7" ht="13.25" hidden="1" customHeight="1" outlineLevel="3" x14ac:dyDescent="0.35">
      <c r="A148" s="161"/>
      <c r="B148" s="162"/>
      <c r="C148" s="166">
        <v>9</v>
      </c>
      <c r="D148" s="162" t="s">
        <v>139</v>
      </c>
      <c r="E148" s="179">
        <v>2.5805132999999998</v>
      </c>
      <c r="F148" s="168">
        <v>9462</v>
      </c>
      <c r="G148" s="169">
        <v>24416.82</v>
      </c>
    </row>
    <row r="149" spans="1:7" ht="13.25" hidden="1" customHeight="1" outlineLevel="3" x14ac:dyDescent="0.35">
      <c r="A149" s="161"/>
      <c r="B149" s="162"/>
      <c r="C149" s="166">
        <v>12</v>
      </c>
      <c r="D149" s="162" t="s">
        <v>139</v>
      </c>
      <c r="E149" s="170">
        <v>0.79564800000000002</v>
      </c>
      <c r="F149" s="168">
        <v>9462</v>
      </c>
      <c r="G149" s="169">
        <v>7528.42</v>
      </c>
    </row>
    <row r="150" spans="1:7" ht="13.25" hidden="1" customHeight="1" outlineLevel="3" x14ac:dyDescent="0.35">
      <c r="A150" s="161"/>
      <c r="B150" s="162"/>
      <c r="C150" s="166">
        <v>14</v>
      </c>
      <c r="D150" s="162" t="s">
        <v>139</v>
      </c>
      <c r="E150" s="179">
        <v>0.16607910000000001</v>
      </c>
      <c r="F150" s="168">
        <v>9462</v>
      </c>
      <c r="G150" s="169">
        <v>1571.44</v>
      </c>
    </row>
    <row r="151" spans="1:7" ht="13.25" hidden="1" customHeight="1" outlineLevel="3" x14ac:dyDescent="0.35">
      <c r="A151" s="161"/>
      <c r="B151" s="162"/>
      <c r="C151" s="166">
        <v>15</v>
      </c>
      <c r="D151" s="162" t="s">
        <v>139</v>
      </c>
      <c r="E151" s="179">
        <v>0.33215820000000001</v>
      </c>
      <c r="F151" s="168">
        <v>9462</v>
      </c>
      <c r="G151" s="169">
        <v>3142.88</v>
      </c>
    </row>
    <row r="152" spans="1:7" ht="13.25" hidden="1" customHeight="1" outlineLevel="3" x14ac:dyDescent="0.35">
      <c r="A152" s="161"/>
      <c r="B152" s="162"/>
      <c r="C152" s="166">
        <v>16</v>
      </c>
      <c r="D152" s="162" t="s">
        <v>139</v>
      </c>
      <c r="E152" s="179">
        <v>3.9325400000000003E-2</v>
      </c>
      <c r="F152" s="168">
        <v>9462</v>
      </c>
      <c r="G152" s="218">
        <v>372.1</v>
      </c>
    </row>
    <row r="153" spans="1:7" ht="13.25" hidden="1" customHeight="1" outlineLevel="3" x14ac:dyDescent="0.35">
      <c r="A153" s="161"/>
      <c r="B153" s="162"/>
      <c r="C153" s="166">
        <v>18</v>
      </c>
      <c r="D153" s="162" t="s">
        <v>139</v>
      </c>
      <c r="E153" s="179">
        <v>0.1185408</v>
      </c>
      <c r="F153" s="168">
        <v>9462</v>
      </c>
      <c r="G153" s="169">
        <v>1121.6300000000001</v>
      </c>
    </row>
    <row r="154" spans="1:7" ht="13.25" hidden="1" customHeight="1" outlineLevel="3" x14ac:dyDescent="0.35">
      <c r="A154" s="161"/>
      <c r="B154" s="162"/>
      <c r="C154" s="166">
        <v>20</v>
      </c>
      <c r="D154" s="162" t="s">
        <v>139</v>
      </c>
      <c r="E154" s="179">
        <v>4.9674000000000003E-3</v>
      </c>
      <c r="F154" s="168">
        <v>9462</v>
      </c>
      <c r="G154" s="219">
        <v>47</v>
      </c>
    </row>
    <row r="155" spans="1:7" ht="13.25" hidden="1" customHeight="1" outlineLevel="3" x14ac:dyDescent="0.35">
      <c r="A155" s="161"/>
      <c r="B155" s="162"/>
      <c r="C155" s="166">
        <v>21</v>
      </c>
      <c r="D155" s="162" t="s">
        <v>139</v>
      </c>
      <c r="E155" s="179">
        <v>1.1575200000000001E-2</v>
      </c>
      <c r="F155" s="168">
        <v>9462</v>
      </c>
      <c r="G155" s="187">
        <v>109.52</v>
      </c>
    </row>
    <row r="156" spans="1:7" ht="13.25" hidden="1" customHeight="1" outlineLevel="3" x14ac:dyDescent="0.35">
      <c r="A156" s="161"/>
      <c r="B156" s="162"/>
      <c r="C156" s="166">
        <v>24</v>
      </c>
      <c r="D156" s="162" t="s">
        <v>139</v>
      </c>
      <c r="E156" s="167">
        <v>2.24E-2</v>
      </c>
      <c r="F156" s="168">
        <v>9462</v>
      </c>
      <c r="G156" s="187">
        <v>211.95</v>
      </c>
    </row>
    <row r="157" spans="1:7" ht="13.25" hidden="1" customHeight="1" outlineLevel="3" x14ac:dyDescent="0.35">
      <c r="A157" s="161"/>
      <c r="B157" s="162"/>
      <c r="C157" s="166">
        <v>35</v>
      </c>
      <c r="D157" s="162" t="s">
        <v>139</v>
      </c>
      <c r="E157" s="179">
        <v>0.1230208</v>
      </c>
      <c r="F157" s="168">
        <v>9462</v>
      </c>
      <c r="G157" s="169">
        <v>1164.02</v>
      </c>
    </row>
    <row r="158" spans="1:7" ht="39.75" customHeight="1" outlineLevel="1" x14ac:dyDescent="0.35">
      <c r="A158" s="155">
        <v>8</v>
      </c>
      <c r="B158" s="156" t="s">
        <v>727</v>
      </c>
      <c r="C158" s="157" t="s">
        <v>523</v>
      </c>
      <c r="D158" s="156" t="s">
        <v>139</v>
      </c>
      <c r="E158" s="182">
        <v>1.50976</v>
      </c>
      <c r="F158" s="159">
        <v>23039</v>
      </c>
      <c r="G158" s="216">
        <v>34783.360000000001</v>
      </c>
    </row>
    <row r="159" spans="1:7" outlineLevel="2" x14ac:dyDescent="0.35">
      <c r="A159" s="204"/>
      <c r="B159" s="205"/>
      <c r="C159" s="206" t="s">
        <v>728</v>
      </c>
      <c r="D159" s="207" t="s">
        <v>720</v>
      </c>
      <c r="E159" s="208">
        <v>3.01952</v>
      </c>
      <c r="F159" s="209">
        <v>4007</v>
      </c>
      <c r="G159" s="210">
        <v>12099.22</v>
      </c>
    </row>
    <row r="160" spans="1:7" ht="13.25" hidden="1" customHeight="1" outlineLevel="3" x14ac:dyDescent="0.35">
      <c r="A160" s="161"/>
      <c r="B160" s="162"/>
      <c r="C160" s="163" t="s">
        <v>690</v>
      </c>
      <c r="D160" s="162"/>
      <c r="E160" s="164"/>
      <c r="F160" s="165"/>
      <c r="G160" s="165"/>
    </row>
    <row r="161" spans="1:7" ht="13.25" hidden="1" customHeight="1" outlineLevel="3" x14ac:dyDescent="0.35">
      <c r="A161" s="161"/>
      <c r="B161" s="162"/>
      <c r="C161" s="166">
        <v>24</v>
      </c>
      <c r="D161" s="162" t="s">
        <v>139</v>
      </c>
      <c r="E161" s="181">
        <v>0.73024</v>
      </c>
      <c r="F161" s="168">
        <v>23039</v>
      </c>
      <c r="G161" s="168">
        <v>16824</v>
      </c>
    </row>
    <row r="162" spans="1:7" ht="13.25" hidden="1" customHeight="1" outlineLevel="3" x14ac:dyDescent="0.35">
      <c r="A162" s="161"/>
      <c r="B162" s="162"/>
      <c r="C162" s="166">
        <v>25</v>
      </c>
      <c r="D162" s="162" t="s">
        <v>139</v>
      </c>
      <c r="E162" s="181">
        <v>0.77951999999999999</v>
      </c>
      <c r="F162" s="168">
        <v>23039</v>
      </c>
      <c r="G162" s="169">
        <v>17959.36</v>
      </c>
    </row>
    <row r="163" spans="1:7" ht="39.75" customHeight="1" outlineLevel="1" x14ac:dyDescent="0.35">
      <c r="A163" s="155">
        <v>9</v>
      </c>
      <c r="B163" s="156" t="s">
        <v>729</v>
      </c>
      <c r="C163" s="157" t="s">
        <v>510</v>
      </c>
      <c r="D163" s="156" t="s">
        <v>139</v>
      </c>
      <c r="E163" s="184">
        <v>1.7052</v>
      </c>
      <c r="F163" s="159">
        <v>13707</v>
      </c>
      <c r="G163" s="216">
        <v>23373.18</v>
      </c>
    </row>
    <row r="164" spans="1:7" outlineLevel="2" x14ac:dyDescent="0.35">
      <c r="A164" s="204"/>
      <c r="B164" s="205"/>
      <c r="C164" s="206" t="s">
        <v>719</v>
      </c>
      <c r="D164" s="207" t="s">
        <v>720</v>
      </c>
      <c r="E164" s="214">
        <v>1.7052</v>
      </c>
      <c r="F164" s="209">
        <v>3353</v>
      </c>
      <c r="G164" s="210">
        <v>5717.54</v>
      </c>
    </row>
    <row r="165" spans="1:7" ht="13.25" hidden="1" customHeight="1" outlineLevel="3" x14ac:dyDescent="0.35">
      <c r="A165" s="161"/>
      <c r="B165" s="162"/>
      <c r="C165" s="163" t="s">
        <v>690</v>
      </c>
      <c r="D165" s="162"/>
      <c r="E165" s="164"/>
      <c r="F165" s="165"/>
      <c r="G165" s="165"/>
    </row>
    <row r="166" spans="1:7" ht="13.25" hidden="1" customHeight="1" outlineLevel="3" x14ac:dyDescent="0.35">
      <c r="A166" s="161"/>
      <c r="B166" s="162"/>
      <c r="C166" s="166">
        <v>23</v>
      </c>
      <c r="D166" s="162" t="s">
        <v>139</v>
      </c>
      <c r="E166" s="167">
        <v>1.1648000000000001</v>
      </c>
      <c r="F166" s="168">
        <v>13707</v>
      </c>
      <c r="G166" s="169">
        <v>15965.91</v>
      </c>
    </row>
    <row r="167" spans="1:7" ht="13.25" hidden="1" customHeight="1" outlineLevel="3" x14ac:dyDescent="0.35">
      <c r="A167" s="161"/>
      <c r="B167" s="162"/>
      <c r="C167" s="166">
        <v>27</v>
      </c>
      <c r="D167" s="162" t="s">
        <v>139</v>
      </c>
      <c r="E167" s="167">
        <v>0.3584</v>
      </c>
      <c r="F167" s="168">
        <v>13707</v>
      </c>
      <c r="G167" s="169">
        <v>4912.59</v>
      </c>
    </row>
    <row r="168" spans="1:7" ht="13.25" hidden="1" customHeight="1" outlineLevel="3" x14ac:dyDescent="0.35">
      <c r="A168" s="161"/>
      <c r="B168" s="162"/>
      <c r="C168" s="166">
        <v>32</v>
      </c>
      <c r="D168" s="162" t="s">
        <v>139</v>
      </c>
      <c r="E168" s="174">
        <v>0.182</v>
      </c>
      <c r="F168" s="168">
        <v>13707</v>
      </c>
      <c r="G168" s="169">
        <v>2494.67</v>
      </c>
    </row>
    <row r="169" spans="1:7" ht="39.75" customHeight="1" outlineLevel="1" x14ac:dyDescent="0.35">
      <c r="A169" s="155">
        <v>10</v>
      </c>
      <c r="B169" s="156" t="s">
        <v>730</v>
      </c>
      <c r="C169" s="157" t="s">
        <v>889</v>
      </c>
      <c r="D169" s="156" t="s">
        <v>139</v>
      </c>
      <c r="E169" s="184">
        <v>2.9007999999999998</v>
      </c>
      <c r="F169" s="159">
        <v>7668</v>
      </c>
      <c r="G169" s="216">
        <v>22243.33</v>
      </c>
    </row>
    <row r="170" spans="1:7" outlineLevel="2" x14ac:dyDescent="0.35">
      <c r="A170" s="204"/>
      <c r="B170" s="205"/>
      <c r="C170" s="206" t="s">
        <v>719</v>
      </c>
      <c r="D170" s="207" t="s">
        <v>720</v>
      </c>
      <c r="E170" s="214">
        <v>2.9007999999999998</v>
      </c>
      <c r="F170" s="209">
        <v>2806</v>
      </c>
      <c r="G170" s="210">
        <v>8139.64</v>
      </c>
    </row>
    <row r="171" spans="1:7" ht="13.25" hidden="1" customHeight="1" outlineLevel="3" x14ac:dyDescent="0.35">
      <c r="A171" s="161"/>
      <c r="B171" s="162"/>
      <c r="C171" s="166">
        <v>23</v>
      </c>
      <c r="D171" s="162" t="s">
        <v>139</v>
      </c>
      <c r="E171" s="167">
        <v>2.9007999999999998</v>
      </c>
      <c r="F171" s="168">
        <v>7668</v>
      </c>
      <c r="G171" s="169">
        <v>22243.33</v>
      </c>
    </row>
    <row r="172" spans="1:7" ht="39.75" customHeight="1" outlineLevel="1" x14ac:dyDescent="0.35">
      <c r="A172" s="155">
        <v>11</v>
      </c>
      <c r="B172" s="156" t="s">
        <v>731</v>
      </c>
      <c r="C172" s="157" t="s">
        <v>383</v>
      </c>
      <c r="D172" s="156" t="s">
        <v>139</v>
      </c>
      <c r="E172" s="178">
        <v>40.191143099999998</v>
      </c>
      <c r="F172" s="220">
        <v>198</v>
      </c>
      <c r="G172" s="216">
        <v>7957.85</v>
      </c>
    </row>
    <row r="173" spans="1:7" ht="13.25" hidden="1" customHeight="1" outlineLevel="3" x14ac:dyDescent="0.35">
      <c r="A173" s="161"/>
      <c r="B173" s="162"/>
      <c r="C173" s="163" t="s">
        <v>690</v>
      </c>
      <c r="D173" s="162"/>
      <c r="E173" s="164"/>
      <c r="F173" s="165"/>
      <c r="G173" s="165"/>
    </row>
    <row r="174" spans="1:7" ht="13.25" hidden="1" customHeight="1" outlineLevel="3" x14ac:dyDescent="0.35">
      <c r="A174" s="161"/>
      <c r="B174" s="162"/>
      <c r="C174" s="166">
        <v>14</v>
      </c>
      <c r="D174" s="162" t="s">
        <v>139</v>
      </c>
      <c r="E174" s="179">
        <v>18.6008596</v>
      </c>
      <c r="F174" s="219">
        <v>198</v>
      </c>
      <c r="G174" s="169">
        <v>3682.97</v>
      </c>
    </row>
    <row r="175" spans="1:7" ht="13.25" hidden="1" customHeight="1" outlineLevel="3" x14ac:dyDescent="0.35">
      <c r="A175" s="161"/>
      <c r="B175" s="162"/>
      <c r="C175" s="166">
        <v>15</v>
      </c>
      <c r="D175" s="162" t="s">
        <v>139</v>
      </c>
      <c r="E175" s="179">
        <v>21.590283500000002</v>
      </c>
      <c r="F175" s="219">
        <v>198</v>
      </c>
      <c r="G175" s="169">
        <v>4274.88</v>
      </c>
    </row>
    <row r="176" spans="1:7" ht="39.75" customHeight="1" outlineLevel="1" collapsed="1" x14ac:dyDescent="0.35">
      <c r="A176" s="155">
        <v>12</v>
      </c>
      <c r="B176" s="156" t="s">
        <v>878</v>
      </c>
      <c r="C176" s="157" t="s">
        <v>877</v>
      </c>
      <c r="D176" s="156" t="s">
        <v>139</v>
      </c>
      <c r="E176" s="178">
        <v>0.4430308</v>
      </c>
      <c r="F176" s="159">
        <v>9675</v>
      </c>
      <c r="G176" s="216">
        <v>4286.32</v>
      </c>
    </row>
    <row r="177" spans="1:7" outlineLevel="2" x14ac:dyDescent="0.35">
      <c r="A177" s="204"/>
      <c r="B177" s="205"/>
      <c r="C177" s="206" t="s">
        <v>719</v>
      </c>
      <c r="D177" s="207" t="s">
        <v>720</v>
      </c>
      <c r="E177" s="211">
        <v>0.4430308</v>
      </c>
      <c r="F177" s="209">
        <v>3353</v>
      </c>
      <c r="G177" s="210">
        <v>1485.48</v>
      </c>
    </row>
    <row r="178" spans="1:7" ht="13.25" hidden="1" customHeight="1" outlineLevel="3" x14ac:dyDescent="0.35">
      <c r="A178" s="161"/>
      <c r="B178" s="162"/>
      <c r="C178" s="166">
        <v>6</v>
      </c>
      <c r="D178" s="162" t="s">
        <v>139</v>
      </c>
      <c r="E178" s="179">
        <v>0.4430308</v>
      </c>
      <c r="F178" s="168">
        <v>9675</v>
      </c>
      <c r="G178" s="169">
        <v>4286.32</v>
      </c>
    </row>
    <row r="179" spans="1:7" ht="39.75" customHeight="1" outlineLevel="1" x14ac:dyDescent="0.35">
      <c r="A179" s="155">
        <v>13</v>
      </c>
      <c r="B179" s="156" t="s">
        <v>732</v>
      </c>
      <c r="C179" s="157" t="s">
        <v>527</v>
      </c>
      <c r="D179" s="156" t="s">
        <v>139</v>
      </c>
      <c r="E179" s="182">
        <v>0.22847999999999999</v>
      </c>
      <c r="F179" s="159">
        <v>15270</v>
      </c>
      <c r="G179" s="216">
        <v>3488.89</v>
      </c>
    </row>
    <row r="180" spans="1:7" outlineLevel="2" x14ac:dyDescent="0.35">
      <c r="A180" s="204"/>
      <c r="B180" s="205"/>
      <c r="C180" s="206" t="s">
        <v>719</v>
      </c>
      <c r="D180" s="207" t="s">
        <v>720</v>
      </c>
      <c r="E180" s="208">
        <v>0.22847999999999999</v>
      </c>
      <c r="F180" s="209">
        <v>4007</v>
      </c>
      <c r="G180" s="221">
        <v>915.52</v>
      </c>
    </row>
    <row r="181" spans="1:7" ht="13.25" hidden="1" customHeight="1" outlineLevel="3" x14ac:dyDescent="0.35">
      <c r="A181" s="161"/>
      <c r="B181" s="162"/>
      <c r="C181" s="166">
        <v>24</v>
      </c>
      <c r="D181" s="162" t="s">
        <v>139</v>
      </c>
      <c r="E181" s="181">
        <v>0.22847999999999999</v>
      </c>
      <c r="F181" s="168">
        <v>15270</v>
      </c>
      <c r="G181" s="169">
        <v>3488.89</v>
      </c>
    </row>
    <row r="182" spans="1:7" ht="39.75" customHeight="1" outlineLevel="1" x14ac:dyDescent="0.35">
      <c r="A182" s="155">
        <v>14</v>
      </c>
      <c r="B182" s="156" t="s">
        <v>886</v>
      </c>
      <c r="C182" s="157" t="s">
        <v>884</v>
      </c>
      <c r="D182" s="156" t="s">
        <v>139</v>
      </c>
      <c r="E182" s="184">
        <v>0.24640000000000001</v>
      </c>
      <c r="F182" s="159">
        <v>11921</v>
      </c>
      <c r="G182" s="216">
        <v>2937.33</v>
      </c>
    </row>
    <row r="183" spans="1:7" outlineLevel="2" x14ac:dyDescent="0.35">
      <c r="A183" s="204"/>
      <c r="B183" s="205"/>
      <c r="C183" s="206" t="s">
        <v>719</v>
      </c>
      <c r="D183" s="207" t="s">
        <v>720</v>
      </c>
      <c r="E183" s="214">
        <v>0.24640000000000001</v>
      </c>
      <c r="F183" s="209">
        <v>4007</v>
      </c>
      <c r="G183" s="221">
        <v>987.32</v>
      </c>
    </row>
    <row r="184" spans="1:7" ht="13.25" hidden="1" customHeight="1" outlineLevel="3" x14ac:dyDescent="0.35">
      <c r="A184" s="161"/>
      <c r="B184" s="162"/>
      <c r="C184" s="166">
        <v>24</v>
      </c>
      <c r="D184" s="162" t="s">
        <v>139</v>
      </c>
      <c r="E184" s="167">
        <v>0.24640000000000001</v>
      </c>
      <c r="F184" s="168">
        <v>11921</v>
      </c>
      <c r="G184" s="169">
        <v>2937.33</v>
      </c>
    </row>
    <row r="185" spans="1:7" ht="39.75" customHeight="1" outlineLevel="1" x14ac:dyDescent="0.35">
      <c r="A185" s="155">
        <v>15</v>
      </c>
      <c r="B185" s="156" t="s">
        <v>887</v>
      </c>
      <c r="C185" s="157" t="s">
        <v>888</v>
      </c>
      <c r="D185" s="156" t="s">
        <v>139</v>
      </c>
      <c r="E185" s="178">
        <v>28.443898399999998</v>
      </c>
      <c r="F185" s="220">
        <v>100</v>
      </c>
      <c r="G185" s="216">
        <v>2844.39</v>
      </c>
    </row>
    <row r="186" spans="1:7" ht="13.25" hidden="1" customHeight="1" outlineLevel="3" x14ac:dyDescent="0.35">
      <c r="A186" s="161"/>
      <c r="B186" s="162"/>
      <c r="C186" s="163" t="s">
        <v>690</v>
      </c>
      <c r="D186" s="162"/>
      <c r="E186" s="164"/>
      <c r="F186" s="165"/>
      <c r="G186" s="165"/>
    </row>
    <row r="187" spans="1:7" ht="13.25" hidden="1" customHeight="1" outlineLevel="3" x14ac:dyDescent="0.35">
      <c r="A187" s="161"/>
      <c r="B187" s="162"/>
      <c r="C187" s="166">
        <v>6</v>
      </c>
      <c r="D187" s="162" t="s">
        <v>139</v>
      </c>
      <c r="E187" s="179">
        <v>4.3147346000000004</v>
      </c>
      <c r="F187" s="219">
        <v>100</v>
      </c>
      <c r="G187" s="187">
        <v>431.47</v>
      </c>
    </row>
    <row r="188" spans="1:7" ht="13.25" hidden="1" customHeight="1" outlineLevel="3" x14ac:dyDescent="0.35">
      <c r="A188" s="161"/>
      <c r="B188" s="162"/>
      <c r="C188" s="166">
        <v>7</v>
      </c>
      <c r="D188" s="162" t="s">
        <v>139</v>
      </c>
      <c r="E188" s="179">
        <v>0.84209590000000001</v>
      </c>
      <c r="F188" s="219">
        <v>100</v>
      </c>
      <c r="G188" s="187">
        <v>84.21</v>
      </c>
    </row>
    <row r="189" spans="1:7" ht="13.25" hidden="1" customHeight="1" outlineLevel="3" x14ac:dyDescent="0.35">
      <c r="A189" s="161"/>
      <c r="B189" s="162"/>
      <c r="C189" s="166">
        <v>9</v>
      </c>
      <c r="D189" s="162" t="s">
        <v>139</v>
      </c>
      <c r="E189" s="179">
        <v>18.646289700000001</v>
      </c>
      <c r="F189" s="219">
        <v>100</v>
      </c>
      <c r="G189" s="169">
        <v>1864.63</v>
      </c>
    </row>
    <row r="190" spans="1:7" ht="13.25" hidden="1" customHeight="1" outlineLevel="3" x14ac:dyDescent="0.35">
      <c r="A190" s="161"/>
      <c r="B190" s="162"/>
      <c r="C190" s="166">
        <v>12</v>
      </c>
      <c r="D190" s="162" t="s">
        <v>139</v>
      </c>
      <c r="E190" s="170">
        <v>4.1771520000000004</v>
      </c>
      <c r="F190" s="219">
        <v>100</v>
      </c>
      <c r="G190" s="187">
        <v>417.72</v>
      </c>
    </row>
    <row r="191" spans="1:7" ht="13.25" hidden="1" customHeight="1" outlineLevel="3" x14ac:dyDescent="0.35">
      <c r="A191" s="161"/>
      <c r="B191" s="162"/>
      <c r="C191" s="166">
        <v>16</v>
      </c>
      <c r="D191" s="162" t="s">
        <v>139</v>
      </c>
      <c r="E191" s="179">
        <v>0.46362619999999999</v>
      </c>
      <c r="F191" s="219">
        <v>100</v>
      </c>
      <c r="G191" s="187">
        <v>46.36</v>
      </c>
    </row>
    <row r="192" spans="1:7" ht="39.75" customHeight="1" outlineLevel="1" collapsed="1" x14ac:dyDescent="0.35">
      <c r="A192" s="155">
        <v>16</v>
      </c>
      <c r="B192" s="156" t="s">
        <v>733</v>
      </c>
      <c r="C192" s="157" t="s">
        <v>229</v>
      </c>
      <c r="D192" s="156" t="s">
        <v>139</v>
      </c>
      <c r="E192" s="178">
        <v>4.3022647000000003</v>
      </c>
      <c r="F192" s="220">
        <v>531</v>
      </c>
      <c r="G192" s="222">
        <v>2284.5</v>
      </c>
    </row>
    <row r="193" spans="1:7" ht="13.25" hidden="1" customHeight="1" outlineLevel="3" x14ac:dyDescent="0.35">
      <c r="A193" s="161"/>
      <c r="B193" s="162"/>
      <c r="C193" s="163" t="s">
        <v>690</v>
      </c>
      <c r="D193" s="162"/>
      <c r="E193" s="164"/>
      <c r="F193" s="165"/>
      <c r="G193" s="165"/>
    </row>
    <row r="194" spans="1:7" ht="13.25" hidden="1" customHeight="1" outlineLevel="3" x14ac:dyDescent="0.35">
      <c r="A194" s="161"/>
      <c r="B194" s="162"/>
      <c r="C194" s="166">
        <v>6</v>
      </c>
      <c r="D194" s="162" t="s">
        <v>139</v>
      </c>
      <c r="E194" s="179">
        <v>0.17335990000000001</v>
      </c>
      <c r="F194" s="219">
        <v>531</v>
      </c>
      <c r="G194" s="187">
        <v>92.05</v>
      </c>
    </row>
    <row r="195" spans="1:7" ht="13.25" hidden="1" customHeight="1" outlineLevel="3" x14ac:dyDescent="0.35">
      <c r="A195" s="161"/>
      <c r="B195" s="162"/>
      <c r="C195" s="166">
        <v>7</v>
      </c>
      <c r="D195" s="162" t="s">
        <v>139</v>
      </c>
      <c r="E195" s="179">
        <v>0.72897849999999997</v>
      </c>
      <c r="F195" s="219">
        <v>531</v>
      </c>
      <c r="G195" s="187">
        <v>387.09</v>
      </c>
    </row>
    <row r="196" spans="1:7" ht="13.25" hidden="1" customHeight="1" outlineLevel="3" x14ac:dyDescent="0.35">
      <c r="A196" s="161"/>
      <c r="B196" s="162"/>
      <c r="C196" s="166">
        <v>9</v>
      </c>
      <c r="D196" s="162" t="s">
        <v>139</v>
      </c>
      <c r="E196" s="179">
        <v>2.0810591000000001</v>
      </c>
      <c r="F196" s="219">
        <v>531</v>
      </c>
      <c r="G196" s="169">
        <v>1105.04</v>
      </c>
    </row>
    <row r="197" spans="1:7" ht="13.25" hidden="1" customHeight="1" outlineLevel="3" x14ac:dyDescent="0.35">
      <c r="A197" s="161"/>
      <c r="B197" s="162"/>
      <c r="C197" s="166">
        <v>12</v>
      </c>
      <c r="D197" s="162" t="s">
        <v>139</v>
      </c>
      <c r="E197" s="170">
        <v>0.39782400000000001</v>
      </c>
      <c r="F197" s="219">
        <v>531</v>
      </c>
      <c r="G197" s="187">
        <v>211.24</v>
      </c>
    </row>
    <row r="198" spans="1:7" ht="13.25" hidden="1" customHeight="1" outlineLevel="3" x14ac:dyDescent="0.35">
      <c r="A198" s="161"/>
      <c r="B198" s="162"/>
      <c r="C198" s="166">
        <v>16</v>
      </c>
      <c r="D198" s="162" t="s">
        <v>139</v>
      </c>
      <c r="E198" s="179">
        <v>0.92104319999999995</v>
      </c>
      <c r="F198" s="219">
        <v>531</v>
      </c>
      <c r="G198" s="187">
        <v>489.07</v>
      </c>
    </row>
    <row r="199" spans="1:7" ht="39.75" customHeight="1" outlineLevel="1" collapsed="1" x14ac:dyDescent="0.35">
      <c r="A199" s="155">
        <v>17</v>
      </c>
      <c r="B199" s="156" t="s">
        <v>879</v>
      </c>
      <c r="C199" s="157" t="s">
        <v>142</v>
      </c>
      <c r="D199" s="156" t="s">
        <v>139</v>
      </c>
      <c r="E199" s="178">
        <v>8.2051200000000005E-2</v>
      </c>
      <c r="F199" s="159">
        <v>25054</v>
      </c>
      <c r="G199" s="216">
        <v>2055.71</v>
      </c>
    </row>
    <row r="200" spans="1:7" outlineLevel="2" x14ac:dyDescent="0.35">
      <c r="A200" s="204"/>
      <c r="B200" s="205"/>
      <c r="C200" s="206" t="s">
        <v>719</v>
      </c>
      <c r="D200" s="207" t="s">
        <v>720</v>
      </c>
      <c r="E200" s="211">
        <v>8.2051200000000005E-2</v>
      </c>
      <c r="F200" s="209">
        <v>5722</v>
      </c>
      <c r="G200" s="223">
        <v>469.5</v>
      </c>
    </row>
    <row r="201" spans="1:7" ht="13.25" hidden="1" customHeight="1" outlineLevel="3" x14ac:dyDescent="0.35">
      <c r="A201" s="161"/>
      <c r="B201" s="162"/>
      <c r="C201" s="166">
        <v>12</v>
      </c>
      <c r="D201" s="162" t="s">
        <v>139</v>
      </c>
      <c r="E201" s="179">
        <v>8.2051200000000005E-2</v>
      </c>
      <c r="F201" s="168">
        <v>25054</v>
      </c>
      <c r="G201" s="169">
        <v>2055.71</v>
      </c>
    </row>
    <row r="202" spans="1:7" ht="39.75" customHeight="1" outlineLevel="1" x14ac:dyDescent="0.35">
      <c r="A202" s="155">
        <v>18</v>
      </c>
      <c r="B202" s="156" t="s">
        <v>734</v>
      </c>
      <c r="C202" s="157" t="s">
        <v>570</v>
      </c>
      <c r="D202" s="156" t="s">
        <v>139</v>
      </c>
      <c r="E202" s="184">
        <v>0.94079999999999997</v>
      </c>
      <c r="F202" s="159">
        <v>1890</v>
      </c>
      <c r="G202" s="216">
        <v>1778.11</v>
      </c>
    </row>
    <row r="203" spans="1:7" ht="13.25" hidden="1" customHeight="1" outlineLevel="3" x14ac:dyDescent="0.35">
      <c r="A203" s="161"/>
      <c r="B203" s="162"/>
      <c r="C203" s="166">
        <v>27</v>
      </c>
      <c r="D203" s="162" t="s">
        <v>139</v>
      </c>
      <c r="E203" s="167">
        <v>0.94079999999999997</v>
      </c>
      <c r="F203" s="168">
        <v>1890</v>
      </c>
      <c r="G203" s="169">
        <v>1778.11</v>
      </c>
    </row>
    <row r="204" spans="1:7" ht="39.75" customHeight="1" outlineLevel="1" collapsed="1" x14ac:dyDescent="0.35">
      <c r="A204" s="155">
        <v>19</v>
      </c>
      <c r="B204" s="156" t="s">
        <v>735</v>
      </c>
      <c r="C204" s="157" t="s">
        <v>604</v>
      </c>
      <c r="D204" s="156" t="s">
        <v>139</v>
      </c>
      <c r="E204" s="176">
        <v>49.29</v>
      </c>
      <c r="F204" s="220">
        <v>17</v>
      </c>
      <c r="G204" s="224">
        <v>837.93</v>
      </c>
    </row>
    <row r="205" spans="1:7" ht="13.25" hidden="1" customHeight="1" outlineLevel="3" x14ac:dyDescent="0.35">
      <c r="A205" s="161"/>
      <c r="B205" s="162"/>
      <c r="C205" s="166">
        <v>31</v>
      </c>
      <c r="D205" s="162" t="s">
        <v>139</v>
      </c>
      <c r="E205" s="177">
        <v>49.29</v>
      </c>
      <c r="F205" s="219">
        <v>17</v>
      </c>
      <c r="G205" s="187">
        <v>837.93</v>
      </c>
    </row>
    <row r="206" spans="1:7" ht="39.75" customHeight="1" outlineLevel="1" collapsed="1" x14ac:dyDescent="0.35">
      <c r="A206" s="155">
        <v>20</v>
      </c>
      <c r="B206" s="156" t="s">
        <v>736</v>
      </c>
      <c r="C206" s="157" t="s">
        <v>880</v>
      </c>
      <c r="D206" s="156" t="s">
        <v>139</v>
      </c>
      <c r="E206" s="178">
        <v>2.1772799999999998E-2</v>
      </c>
      <c r="F206" s="159">
        <v>17075</v>
      </c>
      <c r="G206" s="224">
        <v>371.77</v>
      </c>
    </row>
    <row r="207" spans="1:7" outlineLevel="2" x14ac:dyDescent="0.35">
      <c r="A207" s="204"/>
      <c r="B207" s="205"/>
      <c r="C207" s="206" t="s">
        <v>719</v>
      </c>
      <c r="D207" s="207" t="s">
        <v>720</v>
      </c>
      <c r="E207" s="211">
        <v>2.1772799999999998E-2</v>
      </c>
      <c r="F207" s="209">
        <v>4007</v>
      </c>
      <c r="G207" s="221">
        <v>87.24</v>
      </c>
    </row>
    <row r="208" spans="1:7" ht="13.25" hidden="1" customHeight="1" outlineLevel="3" x14ac:dyDescent="0.35">
      <c r="A208" s="161"/>
      <c r="B208" s="162"/>
      <c r="C208" s="166">
        <v>3</v>
      </c>
      <c r="D208" s="162" t="s">
        <v>139</v>
      </c>
      <c r="E208" s="179">
        <v>2.1772799999999998E-2</v>
      </c>
      <c r="F208" s="168">
        <v>17075</v>
      </c>
      <c r="G208" s="187">
        <v>371.77</v>
      </c>
    </row>
    <row r="209" spans="1:7" ht="39.75" customHeight="1" outlineLevel="1" x14ac:dyDescent="0.35">
      <c r="A209" s="155">
        <v>21</v>
      </c>
      <c r="B209" s="156" t="s">
        <v>737</v>
      </c>
      <c r="C209" s="157" t="s">
        <v>567</v>
      </c>
      <c r="D209" s="156" t="s">
        <v>139</v>
      </c>
      <c r="E209" s="182">
        <v>1.38432</v>
      </c>
      <c r="F209" s="220">
        <v>162</v>
      </c>
      <c r="G209" s="224">
        <v>224.26</v>
      </c>
    </row>
    <row r="210" spans="1:7" ht="13.25" hidden="1" customHeight="1" outlineLevel="3" x14ac:dyDescent="0.35">
      <c r="A210" s="161"/>
      <c r="B210" s="162"/>
      <c r="C210" s="163" t="s">
        <v>690</v>
      </c>
      <c r="D210" s="162"/>
      <c r="E210" s="164"/>
      <c r="F210" s="165"/>
      <c r="G210" s="165"/>
    </row>
    <row r="211" spans="1:7" ht="13.25" hidden="1" customHeight="1" outlineLevel="3" x14ac:dyDescent="0.35">
      <c r="A211" s="161"/>
      <c r="B211" s="162"/>
      <c r="C211" s="166">
        <v>27</v>
      </c>
      <c r="D211" s="162" t="s">
        <v>139</v>
      </c>
      <c r="E211" s="181">
        <v>1.3440000000000001E-2</v>
      </c>
      <c r="F211" s="219">
        <v>162</v>
      </c>
      <c r="G211" s="187">
        <v>2.1800000000000002</v>
      </c>
    </row>
    <row r="212" spans="1:7" ht="13.25" hidden="1" customHeight="1" outlineLevel="3" x14ac:dyDescent="0.35">
      <c r="A212" s="161"/>
      <c r="B212" s="162"/>
      <c r="C212" s="166">
        <v>28</v>
      </c>
      <c r="D212" s="162" t="s">
        <v>139</v>
      </c>
      <c r="E212" s="181">
        <v>1.3708800000000001</v>
      </c>
      <c r="F212" s="219">
        <v>162</v>
      </c>
      <c r="G212" s="187">
        <v>222.08</v>
      </c>
    </row>
    <row r="213" spans="1:7" ht="39.75" customHeight="1" outlineLevel="1" collapsed="1" x14ac:dyDescent="0.35">
      <c r="A213" s="155">
        <v>22</v>
      </c>
      <c r="B213" s="156" t="s">
        <v>738</v>
      </c>
      <c r="C213" s="157" t="s">
        <v>577</v>
      </c>
      <c r="D213" s="156" t="s">
        <v>139</v>
      </c>
      <c r="E213" s="182">
        <v>1.7919999999999998E-2</v>
      </c>
      <c r="F213" s="159">
        <v>12069</v>
      </c>
      <c r="G213" s="224">
        <v>216.28</v>
      </c>
    </row>
    <row r="214" spans="1:7" outlineLevel="2" x14ac:dyDescent="0.35">
      <c r="A214" s="204"/>
      <c r="B214" s="205"/>
      <c r="C214" s="206" t="s">
        <v>719</v>
      </c>
      <c r="D214" s="207" t="s">
        <v>720</v>
      </c>
      <c r="E214" s="208">
        <v>1.7919999999999998E-2</v>
      </c>
      <c r="F214" s="209">
        <v>4007</v>
      </c>
      <c r="G214" s="221">
        <v>71.81</v>
      </c>
    </row>
    <row r="215" spans="1:7" ht="13.25" hidden="1" customHeight="1" outlineLevel="3" x14ac:dyDescent="0.35">
      <c r="A215" s="161"/>
      <c r="B215" s="162"/>
      <c r="C215" s="166">
        <v>27</v>
      </c>
      <c r="D215" s="162" t="s">
        <v>139</v>
      </c>
      <c r="E215" s="181">
        <v>1.7919999999999998E-2</v>
      </c>
      <c r="F215" s="168">
        <v>12069</v>
      </c>
      <c r="G215" s="187">
        <v>216.28</v>
      </c>
    </row>
    <row r="216" spans="1:7" ht="39.75" customHeight="1" outlineLevel="1" x14ac:dyDescent="0.35">
      <c r="A216" s="155">
        <v>23</v>
      </c>
      <c r="B216" s="156" t="s">
        <v>739</v>
      </c>
      <c r="C216" s="157" t="s">
        <v>138</v>
      </c>
      <c r="D216" s="156" t="s">
        <v>139</v>
      </c>
      <c r="E216" s="178">
        <v>2.2937242000000002</v>
      </c>
      <c r="F216" s="220">
        <v>64</v>
      </c>
      <c r="G216" s="225">
        <v>146.80000000000001</v>
      </c>
    </row>
    <row r="217" spans="1:7" ht="13.25" hidden="1" customHeight="1" outlineLevel="3" x14ac:dyDescent="0.35">
      <c r="A217" s="161"/>
      <c r="B217" s="162"/>
      <c r="C217" s="163" t="s">
        <v>690</v>
      </c>
      <c r="D217" s="162"/>
      <c r="E217" s="164"/>
      <c r="F217" s="165"/>
      <c r="G217" s="165"/>
    </row>
    <row r="218" spans="1:7" ht="13.25" hidden="1" customHeight="1" outlineLevel="3" x14ac:dyDescent="0.35">
      <c r="A218" s="161"/>
      <c r="B218" s="162"/>
      <c r="C218" s="166">
        <v>3</v>
      </c>
      <c r="D218" s="162" t="s">
        <v>139</v>
      </c>
      <c r="E218" s="179">
        <v>1.3531392</v>
      </c>
      <c r="F218" s="219">
        <v>64</v>
      </c>
      <c r="G218" s="218">
        <v>86.6</v>
      </c>
    </row>
    <row r="219" spans="1:7" ht="13.25" hidden="1" customHeight="1" outlineLevel="3" x14ac:dyDescent="0.35">
      <c r="A219" s="161"/>
      <c r="B219" s="162"/>
      <c r="C219" s="166">
        <v>5</v>
      </c>
      <c r="D219" s="162" t="s">
        <v>139</v>
      </c>
      <c r="E219" s="170">
        <v>0.940585</v>
      </c>
      <c r="F219" s="219">
        <v>64</v>
      </c>
      <c r="G219" s="218">
        <v>60.2</v>
      </c>
    </row>
    <row r="220" spans="1:7" ht="39.75" customHeight="1" outlineLevel="1" collapsed="1" x14ac:dyDescent="0.35">
      <c r="A220" s="155">
        <v>24</v>
      </c>
      <c r="B220" s="156" t="s">
        <v>740</v>
      </c>
      <c r="C220" s="157" t="s">
        <v>346</v>
      </c>
      <c r="D220" s="156" t="s">
        <v>139</v>
      </c>
      <c r="E220" s="158">
        <v>5.9922240000000002</v>
      </c>
      <c r="F220" s="220">
        <v>19</v>
      </c>
      <c r="G220" s="224">
        <v>113.85</v>
      </c>
    </row>
    <row r="221" spans="1:7" ht="13.25" hidden="1" customHeight="1" outlineLevel="3" x14ac:dyDescent="0.35">
      <c r="A221" s="161"/>
      <c r="B221" s="162"/>
      <c r="C221" s="166">
        <v>12</v>
      </c>
      <c r="D221" s="162" t="s">
        <v>139</v>
      </c>
      <c r="E221" s="170">
        <v>5.9922240000000002</v>
      </c>
      <c r="F221" s="219">
        <v>19</v>
      </c>
      <c r="G221" s="187">
        <v>113.85</v>
      </c>
    </row>
    <row r="222" spans="1:7" ht="39.75" customHeight="1" outlineLevel="1" collapsed="1" x14ac:dyDescent="0.35">
      <c r="A222" s="155">
        <v>25</v>
      </c>
      <c r="B222" s="156" t="s">
        <v>741</v>
      </c>
      <c r="C222" s="157" t="s">
        <v>311</v>
      </c>
      <c r="D222" s="156" t="s">
        <v>139</v>
      </c>
      <c r="E222" s="178">
        <v>2.0514792000000002</v>
      </c>
      <c r="F222" s="220">
        <v>55</v>
      </c>
      <c r="G222" s="224">
        <v>112.83</v>
      </c>
    </row>
    <row r="223" spans="1:7" ht="13.25" hidden="1" customHeight="1" outlineLevel="3" x14ac:dyDescent="0.35">
      <c r="A223" s="161"/>
      <c r="B223" s="162"/>
      <c r="C223" s="163" t="s">
        <v>690</v>
      </c>
      <c r="D223" s="162"/>
      <c r="E223" s="164"/>
      <c r="F223" s="165"/>
      <c r="G223" s="165"/>
    </row>
    <row r="224" spans="1:7" ht="13.25" hidden="1" customHeight="1" outlineLevel="3" x14ac:dyDescent="0.35">
      <c r="A224" s="161"/>
      <c r="B224" s="162"/>
      <c r="C224" s="166">
        <v>9</v>
      </c>
      <c r="D224" s="162" t="s">
        <v>139</v>
      </c>
      <c r="E224" s="170">
        <v>1.831332</v>
      </c>
      <c r="F224" s="219">
        <v>55</v>
      </c>
      <c r="G224" s="187">
        <v>100.72</v>
      </c>
    </row>
    <row r="225" spans="1:7" ht="13.25" hidden="1" customHeight="1" outlineLevel="3" x14ac:dyDescent="0.35">
      <c r="A225" s="161"/>
      <c r="B225" s="162"/>
      <c r="C225" s="166">
        <v>18</v>
      </c>
      <c r="D225" s="162" t="s">
        <v>139</v>
      </c>
      <c r="E225" s="179">
        <v>0.22014719999999999</v>
      </c>
      <c r="F225" s="219">
        <v>55</v>
      </c>
      <c r="G225" s="187">
        <v>12.11</v>
      </c>
    </row>
    <row r="226" spans="1:7" ht="39.75" customHeight="1" outlineLevel="1" collapsed="1" x14ac:dyDescent="0.35">
      <c r="A226" s="155">
        <v>26</v>
      </c>
      <c r="B226" s="156" t="s">
        <v>742</v>
      </c>
      <c r="C226" s="157" t="s">
        <v>305</v>
      </c>
      <c r="D226" s="156" t="s">
        <v>139</v>
      </c>
      <c r="E226" s="178">
        <v>2.9372132999999998</v>
      </c>
      <c r="F226" s="220">
        <v>32</v>
      </c>
      <c r="G226" s="224">
        <v>93.99</v>
      </c>
    </row>
    <row r="227" spans="1:7" ht="13.25" hidden="1" customHeight="1" outlineLevel="3" x14ac:dyDescent="0.35">
      <c r="A227" s="161"/>
      <c r="B227" s="162"/>
      <c r="C227" s="163" t="s">
        <v>690</v>
      </c>
      <c r="D227" s="162"/>
      <c r="E227" s="164"/>
      <c r="F227" s="165"/>
      <c r="G227" s="165"/>
    </row>
    <row r="228" spans="1:7" ht="13.25" hidden="1" customHeight="1" outlineLevel="3" x14ac:dyDescent="0.35">
      <c r="A228" s="161"/>
      <c r="B228" s="162"/>
      <c r="C228" s="166">
        <v>9</v>
      </c>
      <c r="D228" s="162" t="s">
        <v>139</v>
      </c>
      <c r="E228" s="179">
        <v>0.74918130000000005</v>
      </c>
      <c r="F228" s="219">
        <v>32</v>
      </c>
      <c r="G228" s="187">
        <v>23.97</v>
      </c>
    </row>
    <row r="229" spans="1:7" ht="13.25" hidden="1" customHeight="1" outlineLevel="3" x14ac:dyDescent="0.35">
      <c r="A229" s="161"/>
      <c r="B229" s="162"/>
      <c r="C229" s="166">
        <v>12</v>
      </c>
      <c r="D229" s="162" t="s">
        <v>139</v>
      </c>
      <c r="E229" s="170">
        <v>2.1880320000000002</v>
      </c>
      <c r="F229" s="219">
        <v>32</v>
      </c>
      <c r="G229" s="187">
        <v>70.02</v>
      </c>
    </row>
    <row r="230" spans="1:7" ht="39.75" customHeight="1" outlineLevel="1" collapsed="1" x14ac:dyDescent="0.35">
      <c r="A230" s="155">
        <v>27</v>
      </c>
      <c r="B230" s="156" t="s">
        <v>743</v>
      </c>
      <c r="C230" s="157" t="s">
        <v>314</v>
      </c>
      <c r="D230" s="156" t="s">
        <v>139</v>
      </c>
      <c r="E230" s="178">
        <v>0.26795669999999999</v>
      </c>
      <c r="F230" s="220">
        <v>301</v>
      </c>
      <c r="G230" s="224">
        <v>80.650000000000006</v>
      </c>
    </row>
    <row r="231" spans="1:7" ht="13.25" hidden="1" customHeight="1" outlineLevel="3" x14ac:dyDescent="0.35">
      <c r="A231" s="161"/>
      <c r="B231" s="162"/>
      <c r="C231" s="163" t="s">
        <v>690</v>
      </c>
      <c r="D231" s="162"/>
      <c r="E231" s="164"/>
      <c r="F231" s="165"/>
      <c r="G231" s="165"/>
    </row>
    <row r="232" spans="1:7" ht="13.25" hidden="1" customHeight="1" outlineLevel="3" x14ac:dyDescent="0.35">
      <c r="A232" s="161"/>
      <c r="B232" s="162"/>
      <c r="C232" s="166">
        <v>9</v>
      </c>
      <c r="D232" s="162" t="s">
        <v>139</v>
      </c>
      <c r="E232" s="179">
        <v>0.16648470000000001</v>
      </c>
      <c r="F232" s="219">
        <v>301</v>
      </c>
      <c r="G232" s="187">
        <v>50.11</v>
      </c>
    </row>
    <row r="233" spans="1:7" ht="13.25" hidden="1" customHeight="1" outlineLevel="3" x14ac:dyDescent="0.35">
      <c r="A233" s="161"/>
      <c r="B233" s="162"/>
      <c r="C233" s="166">
        <v>12</v>
      </c>
      <c r="D233" s="162" t="s">
        <v>139</v>
      </c>
      <c r="E233" s="170">
        <v>4.9728000000000001E-2</v>
      </c>
      <c r="F233" s="219">
        <v>301</v>
      </c>
      <c r="G233" s="187">
        <v>14.97</v>
      </c>
    </row>
    <row r="234" spans="1:7" ht="13.25" hidden="1" customHeight="1" outlineLevel="3" x14ac:dyDescent="0.35">
      <c r="A234" s="161"/>
      <c r="B234" s="162"/>
      <c r="C234" s="166">
        <v>16</v>
      </c>
      <c r="D234" s="162" t="s">
        <v>139</v>
      </c>
      <c r="E234" s="170">
        <v>5.1743999999999998E-2</v>
      </c>
      <c r="F234" s="219">
        <v>301</v>
      </c>
      <c r="G234" s="187">
        <v>15.57</v>
      </c>
    </row>
    <row r="235" spans="1:7" ht="39.75" customHeight="1" outlineLevel="1" collapsed="1" x14ac:dyDescent="0.35">
      <c r="A235" s="155">
        <v>28</v>
      </c>
      <c r="B235" s="156" t="s">
        <v>744</v>
      </c>
      <c r="C235" s="157" t="s">
        <v>564</v>
      </c>
      <c r="D235" s="156" t="s">
        <v>139</v>
      </c>
      <c r="E235" s="184">
        <v>4.48E-2</v>
      </c>
      <c r="F235" s="159">
        <v>1572</v>
      </c>
      <c r="G235" s="224">
        <v>70.430000000000007</v>
      </c>
    </row>
    <row r="236" spans="1:7" ht="13.25" hidden="1" customHeight="1" outlineLevel="3" x14ac:dyDescent="0.35">
      <c r="A236" s="161"/>
      <c r="B236" s="162"/>
      <c r="C236" s="166">
        <v>27</v>
      </c>
      <c r="D236" s="162" t="s">
        <v>139</v>
      </c>
      <c r="E236" s="167">
        <v>4.48E-2</v>
      </c>
      <c r="F236" s="168">
        <v>1572</v>
      </c>
      <c r="G236" s="187">
        <v>70.430000000000007</v>
      </c>
    </row>
    <row r="237" spans="1:7" ht="39.75" customHeight="1" outlineLevel="1" collapsed="1" x14ac:dyDescent="0.35">
      <c r="A237" s="155">
        <v>29</v>
      </c>
      <c r="B237" s="156" t="s">
        <v>745</v>
      </c>
      <c r="C237" s="157" t="s">
        <v>416</v>
      </c>
      <c r="D237" s="156" t="s">
        <v>139</v>
      </c>
      <c r="E237" s="178">
        <v>0.1779994</v>
      </c>
      <c r="F237" s="220">
        <v>133</v>
      </c>
      <c r="G237" s="224">
        <v>23.67</v>
      </c>
    </row>
    <row r="238" spans="1:7" ht="13.25" hidden="1" customHeight="1" outlineLevel="3" x14ac:dyDescent="0.35">
      <c r="A238" s="161"/>
      <c r="B238" s="162"/>
      <c r="C238" s="166">
        <v>16</v>
      </c>
      <c r="D238" s="162" t="s">
        <v>139</v>
      </c>
      <c r="E238" s="179">
        <v>0.1779994</v>
      </c>
      <c r="F238" s="219">
        <v>133</v>
      </c>
      <c r="G238" s="187">
        <v>23.67</v>
      </c>
    </row>
    <row r="239" spans="1:7" ht="39.75" customHeight="1" outlineLevel="1" collapsed="1" x14ac:dyDescent="0.35">
      <c r="A239" s="155">
        <v>30</v>
      </c>
      <c r="B239" s="156" t="s">
        <v>746</v>
      </c>
      <c r="C239" s="157" t="s">
        <v>378</v>
      </c>
      <c r="D239" s="156" t="s">
        <v>139</v>
      </c>
      <c r="E239" s="178">
        <v>0.49823729999999999</v>
      </c>
      <c r="F239" s="220">
        <v>40</v>
      </c>
      <c r="G239" s="224">
        <v>19.93</v>
      </c>
    </row>
    <row r="240" spans="1:7" ht="13.25" hidden="1" customHeight="1" outlineLevel="3" x14ac:dyDescent="0.35">
      <c r="A240" s="161"/>
      <c r="B240" s="162"/>
      <c r="C240" s="163" t="s">
        <v>690</v>
      </c>
      <c r="D240" s="162"/>
      <c r="E240" s="164"/>
      <c r="F240" s="165"/>
      <c r="G240" s="165"/>
    </row>
    <row r="241" spans="1:7" ht="13.25" hidden="1" customHeight="1" outlineLevel="3" x14ac:dyDescent="0.35">
      <c r="A241" s="161"/>
      <c r="B241" s="162"/>
      <c r="C241" s="166">
        <v>14</v>
      </c>
      <c r="D241" s="162" t="s">
        <v>139</v>
      </c>
      <c r="E241" s="179">
        <v>0.16607910000000001</v>
      </c>
      <c r="F241" s="219">
        <v>40</v>
      </c>
      <c r="G241" s="187">
        <v>6.64</v>
      </c>
    </row>
    <row r="242" spans="1:7" ht="13.25" hidden="1" customHeight="1" outlineLevel="3" x14ac:dyDescent="0.35">
      <c r="A242" s="161"/>
      <c r="B242" s="162"/>
      <c r="C242" s="166">
        <v>15</v>
      </c>
      <c r="D242" s="162" t="s">
        <v>139</v>
      </c>
      <c r="E242" s="179">
        <v>0.33215820000000001</v>
      </c>
      <c r="F242" s="219">
        <v>40</v>
      </c>
      <c r="G242" s="187">
        <v>13.29</v>
      </c>
    </row>
    <row r="243" spans="1:7" ht="13.25" customHeight="1" x14ac:dyDescent="0.35">
      <c r="A243" s="188"/>
      <c r="B243" s="189"/>
      <c r="C243" s="190" t="s">
        <v>747</v>
      </c>
      <c r="D243" s="191" t="s">
        <v>105</v>
      </c>
      <c r="E243" s="192"/>
      <c r="F243" s="192"/>
      <c r="G243" s="193">
        <v>1763788</v>
      </c>
    </row>
    <row r="244" spans="1:7" ht="13.25" customHeight="1" x14ac:dyDescent="0.35">
      <c r="A244" s="188"/>
      <c r="B244" s="189"/>
      <c r="C244" s="190" t="s">
        <v>748</v>
      </c>
      <c r="D244" s="191" t="s">
        <v>105</v>
      </c>
      <c r="E244" s="192"/>
      <c r="F244" s="192"/>
      <c r="G244" s="226">
        <v>506055</v>
      </c>
    </row>
    <row r="245" spans="1:7" ht="13.25" customHeight="1" x14ac:dyDescent="0.35">
      <c r="A245" s="196"/>
      <c r="B245" s="197"/>
      <c r="C245" s="198"/>
      <c r="D245" s="199"/>
      <c r="E245" s="200"/>
      <c r="F245" s="201"/>
      <c r="G245" s="202"/>
    </row>
    <row r="246" spans="1:7" ht="13.5" customHeight="1" x14ac:dyDescent="0.35">
      <c r="A246" s="152"/>
      <c r="B246" s="153"/>
      <c r="C246" s="154" t="s">
        <v>749</v>
      </c>
      <c r="D246" s="417"/>
      <c r="E246" s="417"/>
      <c r="F246" s="417"/>
      <c r="G246" s="418"/>
    </row>
    <row r="247" spans="1:7" ht="13.25" customHeight="1" x14ac:dyDescent="0.35">
      <c r="A247" s="419" t="s">
        <v>750</v>
      </c>
      <c r="B247" s="411"/>
      <c r="C247" s="411"/>
      <c r="D247" s="411"/>
      <c r="E247" s="411"/>
      <c r="F247" s="411"/>
      <c r="G247" s="412"/>
    </row>
    <row r="248" spans="1:7" ht="39.75" customHeight="1" outlineLevel="1" x14ac:dyDescent="0.35">
      <c r="A248" s="155">
        <v>1</v>
      </c>
      <c r="B248" s="156" t="s">
        <v>751</v>
      </c>
      <c r="C248" s="157" t="s">
        <v>591</v>
      </c>
      <c r="D248" s="156" t="s">
        <v>160</v>
      </c>
      <c r="E248" s="176">
        <v>122.12</v>
      </c>
      <c r="F248" s="159">
        <v>29822</v>
      </c>
      <c r="G248" s="227">
        <v>3641862.64</v>
      </c>
    </row>
    <row r="249" spans="1:7" ht="13.25" hidden="1" customHeight="1" outlineLevel="3" x14ac:dyDescent="0.35">
      <c r="A249" s="161"/>
      <c r="B249" s="162"/>
      <c r="C249" s="166">
        <v>30</v>
      </c>
      <c r="D249" s="162" t="s">
        <v>160</v>
      </c>
      <c r="E249" s="177">
        <v>122.12</v>
      </c>
      <c r="F249" s="168">
        <v>29822</v>
      </c>
      <c r="G249" s="171">
        <v>3641862.64</v>
      </c>
    </row>
    <row r="250" spans="1:7" ht="39.75" customHeight="1" outlineLevel="1" collapsed="1" x14ac:dyDescent="0.35">
      <c r="A250" s="155">
        <v>2</v>
      </c>
      <c r="B250" s="156" t="s">
        <v>752</v>
      </c>
      <c r="C250" s="157" t="s">
        <v>368</v>
      </c>
      <c r="D250" s="156" t="s">
        <v>167</v>
      </c>
      <c r="E250" s="228">
        <v>455.1</v>
      </c>
      <c r="F250" s="159">
        <v>6842</v>
      </c>
      <c r="G250" s="229">
        <v>3113794.2</v>
      </c>
    </row>
    <row r="251" spans="1:7" ht="13.25" hidden="1" customHeight="1" outlineLevel="3" x14ac:dyDescent="0.35">
      <c r="A251" s="161"/>
      <c r="B251" s="162"/>
      <c r="C251" s="163" t="s">
        <v>690</v>
      </c>
      <c r="D251" s="162"/>
      <c r="E251" s="164"/>
      <c r="F251" s="165"/>
      <c r="G251" s="165"/>
    </row>
    <row r="252" spans="1:7" ht="13.25" hidden="1" customHeight="1" outlineLevel="3" x14ac:dyDescent="0.35">
      <c r="A252" s="161"/>
      <c r="B252" s="162"/>
      <c r="C252" s="166">
        <v>12</v>
      </c>
      <c r="D252" s="162" t="s">
        <v>167</v>
      </c>
      <c r="E252" s="230">
        <v>222</v>
      </c>
      <c r="F252" s="168">
        <v>6842</v>
      </c>
      <c r="G252" s="231">
        <v>1518924</v>
      </c>
    </row>
    <row r="253" spans="1:7" ht="13.25" hidden="1" customHeight="1" outlineLevel="3" x14ac:dyDescent="0.35">
      <c r="A253" s="161"/>
      <c r="B253" s="162"/>
      <c r="C253" s="166">
        <v>13</v>
      </c>
      <c r="D253" s="162" t="s">
        <v>167</v>
      </c>
      <c r="E253" s="232">
        <v>233.1</v>
      </c>
      <c r="F253" s="168">
        <v>6842</v>
      </c>
      <c r="G253" s="175">
        <v>1594870.2</v>
      </c>
    </row>
    <row r="254" spans="1:7" ht="39.75" customHeight="1" outlineLevel="1" collapsed="1" x14ac:dyDescent="0.35">
      <c r="A254" s="155">
        <v>3</v>
      </c>
      <c r="B254" s="156" t="s">
        <v>753</v>
      </c>
      <c r="C254" s="157" t="s">
        <v>335</v>
      </c>
      <c r="D254" s="156" t="s">
        <v>160</v>
      </c>
      <c r="E254" s="233">
        <v>7</v>
      </c>
      <c r="F254" s="159">
        <v>308885</v>
      </c>
      <c r="G254" s="234">
        <v>2162195</v>
      </c>
    </row>
    <row r="255" spans="1:7" ht="13.25" hidden="1" customHeight="1" outlineLevel="3" x14ac:dyDescent="0.35">
      <c r="A255" s="161"/>
      <c r="B255" s="162"/>
      <c r="C255" s="166">
        <v>10</v>
      </c>
      <c r="D255" s="162" t="s">
        <v>160</v>
      </c>
      <c r="E255" s="230">
        <v>7</v>
      </c>
      <c r="F255" s="168">
        <v>308885</v>
      </c>
      <c r="G255" s="231">
        <v>2162195</v>
      </c>
    </row>
    <row r="256" spans="1:7" ht="39.75" customHeight="1" outlineLevel="1" collapsed="1" x14ac:dyDescent="0.35">
      <c r="A256" s="155">
        <v>4</v>
      </c>
      <c r="B256" s="156" t="s">
        <v>754</v>
      </c>
      <c r="C256" s="157" t="s">
        <v>637</v>
      </c>
      <c r="D256" s="156" t="s">
        <v>167</v>
      </c>
      <c r="E256" s="233">
        <v>255</v>
      </c>
      <c r="F256" s="159">
        <v>6488</v>
      </c>
      <c r="G256" s="234">
        <v>1654440</v>
      </c>
    </row>
    <row r="257" spans="1:7" ht="13.25" hidden="1" customHeight="1" outlineLevel="3" x14ac:dyDescent="0.35">
      <c r="A257" s="161"/>
      <c r="B257" s="162"/>
      <c r="C257" s="166">
        <v>34</v>
      </c>
      <c r="D257" s="162" t="s">
        <v>167</v>
      </c>
      <c r="E257" s="230">
        <v>255</v>
      </c>
      <c r="F257" s="168">
        <v>6488</v>
      </c>
      <c r="G257" s="231">
        <v>1654440</v>
      </c>
    </row>
    <row r="258" spans="1:7" ht="39.75" customHeight="1" outlineLevel="1" collapsed="1" x14ac:dyDescent="0.35">
      <c r="A258" s="155">
        <v>5</v>
      </c>
      <c r="B258" s="156" t="s">
        <v>755</v>
      </c>
      <c r="C258" s="157" t="s">
        <v>295</v>
      </c>
      <c r="D258" s="156" t="s">
        <v>160</v>
      </c>
      <c r="E258" s="158">
        <v>3.0268359999999999</v>
      </c>
      <c r="F258" s="159">
        <v>406704</v>
      </c>
      <c r="G258" s="227">
        <v>1231026.31</v>
      </c>
    </row>
    <row r="259" spans="1:7" ht="13.25" hidden="1" customHeight="1" outlineLevel="3" x14ac:dyDescent="0.35">
      <c r="A259" s="161"/>
      <c r="B259" s="162"/>
      <c r="C259" s="163" t="s">
        <v>690</v>
      </c>
      <c r="D259" s="162"/>
      <c r="E259" s="164"/>
      <c r="F259" s="165"/>
      <c r="G259" s="165"/>
    </row>
    <row r="260" spans="1:7" ht="13.25" hidden="1" customHeight="1" outlineLevel="3" x14ac:dyDescent="0.35">
      <c r="A260" s="161"/>
      <c r="B260" s="162"/>
      <c r="C260" s="166">
        <v>8</v>
      </c>
      <c r="D260" s="162" t="s">
        <v>160</v>
      </c>
      <c r="E260" s="170">
        <v>2.8420359999999998</v>
      </c>
      <c r="F260" s="168">
        <v>406704</v>
      </c>
      <c r="G260" s="171">
        <v>1155867.4099999999</v>
      </c>
    </row>
    <row r="261" spans="1:7" ht="13.25" hidden="1" customHeight="1" outlineLevel="3" x14ac:dyDescent="0.35">
      <c r="A261" s="161"/>
      <c r="B261" s="162"/>
      <c r="C261" s="166">
        <v>17</v>
      </c>
      <c r="D261" s="162" t="s">
        <v>160</v>
      </c>
      <c r="E261" s="167">
        <v>0.18479999999999999</v>
      </c>
      <c r="F261" s="168">
        <v>406704</v>
      </c>
      <c r="G261" s="213">
        <v>75158.899999999994</v>
      </c>
    </row>
    <row r="262" spans="1:7" ht="39.75" customHeight="1" outlineLevel="1" collapsed="1" x14ac:dyDescent="0.35">
      <c r="A262" s="155">
        <v>6</v>
      </c>
      <c r="B262" s="156" t="s">
        <v>756</v>
      </c>
      <c r="C262" s="157" t="s">
        <v>153</v>
      </c>
      <c r="D262" s="156" t="s">
        <v>130</v>
      </c>
      <c r="E262" s="172">
        <v>26.446999999999999</v>
      </c>
      <c r="F262" s="159">
        <v>28995</v>
      </c>
      <c r="G262" s="203">
        <v>766830.76</v>
      </c>
    </row>
    <row r="263" spans="1:7" ht="13.25" hidden="1" customHeight="1" outlineLevel="3" x14ac:dyDescent="0.35">
      <c r="A263" s="161"/>
      <c r="B263" s="162"/>
      <c r="C263" s="163" t="s">
        <v>690</v>
      </c>
      <c r="D263" s="162"/>
      <c r="E263" s="164"/>
      <c r="F263" s="165"/>
      <c r="G263" s="165"/>
    </row>
    <row r="264" spans="1:7" ht="13.25" hidden="1" customHeight="1" outlineLevel="3" x14ac:dyDescent="0.35">
      <c r="A264" s="161"/>
      <c r="B264" s="162"/>
      <c r="C264" s="166">
        <v>3</v>
      </c>
      <c r="D264" s="162" t="s">
        <v>130</v>
      </c>
      <c r="E264" s="174">
        <v>7.3079999999999998</v>
      </c>
      <c r="F264" s="168">
        <v>28995</v>
      </c>
      <c r="G264" s="169">
        <v>211895.46</v>
      </c>
    </row>
    <row r="265" spans="1:7" ht="13.25" hidden="1" customHeight="1" outlineLevel="3" x14ac:dyDescent="0.35">
      <c r="A265" s="161"/>
      <c r="B265" s="162"/>
      <c r="C265" s="166">
        <v>5</v>
      </c>
      <c r="D265" s="162" t="s">
        <v>130</v>
      </c>
      <c r="E265" s="167">
        <v>2.9376000000000002</v>
      </c>
      <c r="F265" s="168">
        <v>28995</v>
      </c>
      <c r="G265" s="169">
        <v>85175.71</v>
      </c>
    </row>
    <row r="266" spans="1:7" ht="13.25" hidden="1" customHeight="1" outlineLevel="3" x14ac:dyDescent="0.35">
      <c r="A266" s="161"/>
      <c r="B266" s="162"/>
      <c r="C266" s="166">
        <v>35</v>
      </c>
      <c r="D266" s="162" t="s">
        <v>130</v>
      </c>
      <c r="E266" s="167">
        <v>16.2014</v>
      </c>
      <c r="F266" s="168">
        <v>28995</v>
      </c>
      <c r="G266" s="169">
        <v>469759.59</v>
      </c>
    </row>
    <row r="267" spans="1:7" ht="13.25" customHeight="1" x14ac:dyDescent="0.35">
      <c r="A267" s="420" t="s">
        <v>757</v>
      </c>
      <c r="B267" s="411"/>
      <c r="C267" s="411"/>
      <c r="D267" s="411"/>
      <c r="E267" s="411"/>
      <c r="F267" s="411"/>
      <c r="G267" s="412"/>
    </row>
    <row r="268" spans="1:7" ht="39.75" customHeight="1" outlineLevel="1" x14ac:dyDescent="0.35">
      <c r="A268" s="155">
        <v>7</v>
      </c>
      <c r="B268" s="156" t="s">
        <v>758</v>
      </c>
      <c r="C268" s="157" t="s">
        <v>554</v>
      </c>
      <c r="D268" s="156" t="s">
        <v>160</v>
      </c>
      <c r="E268" s="182">
        <v>2.4885600000000001</v>
      </c>
      <c r="F268" s="159">
        <v>172183</v>
      </c>
      <c r="G268" s="235">
        <v>428487.73</v>
      </c>
    </row>
    <row r="269" spans="1:7" ht="13.25" hidden="1" customHeight="1" outlineLevel="3" x14ac:dyDescent="0.35">
      <c r="A269" s="161"/>
      <c r="B269" s="162"/>
      <c r="C269" s="163" t="s">
        <v>690</v>
      </c>
      <c r="D269" s="162"/>
      <c r="E269" s="164"/>
      <c r="F269" s="165"/>
      <c r="G269" s="165"/>
    </row>
    <row r="270" spans="1:7" ht="13.25" hidden="1" customHeight="1" outlineLevel="3" x14ac:dyDescent="0.35">
      <c r="A270" s="161"/>
      <c r="B270" s="162"/>
      <c r="C270" s="166">
        <v>26</v>
      </c>
      <c r="D270" s="162" t="s">
        <v>160</v>
      </c>
      <c r="E270" s="174">
        <v>2.472</v>
      </c>
      <c r="F270" s="168">
        <v>172183</v>
      </c>
      <c r="G270" s="169">
        <v>425636.38</v>
      </c>
    </row>
    <row r="271" spans="1:7" ht="13.25" hidden="1" customHeight="1" outlineLevel="3" x14ac:dyDescent="0.35">
      <c r="A271" s="161"/>
      <c r="B271" s="162"/>
      <c r="C271" s="166">
        <v>29</v>
      </c>
      <c r="D271" s="162" t="s">
        <v>160</v>
      </c>
      <c r="E271" s="181">
        <v>1.6559999999999998E-2</v>
      </c>
      <c r="F271" s="168">
        <v>172183</v>
      </c>
      <c r="G271" s="169">
        <v>2851.35</v>
      </c>
    </row>
    <row r="272" spans="1:7" ht="39.75" customHeight="1" outlineLevel="1" collapsed="1" x14ac:dyDescent="0.35">
      <c r="A272" s="155">
        <v>8</v>
      </c>
      <c r="B272" s="156" t="s">
        <v>759</v>
      </c>
      <c r="C272" s="157" t="s">
        <v>612</v>
      </c>
      <c r="D272" s="156" t="s">
        <v>130</v>
      </c>
      <c r="E272" s="233">
        <v>50</v>
      </c>
      <c r="F272" s="159">
        <v>8421</v>
      </c>
      <c r="G272" s="236">
        <v>421050</v>
      </c>
    </row>
    <row r="273" spans="1:7" ht="13.25" hidden="1" customHeight="1" outlineLevel="3" x14ac:dyDescent="0.35">
      <c r="A273" s="161"/>
      <c r="B273" s="162"/>
      <c r="C273" s="166">
        <v>31</v>
      </c>
      <c r="D273" s="162" t="s">
        <v>130</v>
      </c>
      <c r="E273" s="230">
        <v>50</v>
      </c>
      <c r="F273" s="168">
        <v>8421</v>
      </c>
      <c r="G273" s="168">
        <v>421050</v>
      </c>
    </row>
    <row r="274" spans="1:7" ht="39.75" customHeight="1" outlineLevel="1" collapsed="1" x14ac:dyDescent="0.35">
      <c r="A274" s="155">
        <v>9</v>
      </c>
      <c r="B274" s="156" t="s">
        <v>760</v>
      </c>
      <c r="C274" s="157" t="s">
        <v>657</v>
      </c>
      <c r="D274" s="156" t="s">
        <v>658</v>
      </c>
      <c r="E274" s="172">
        <v>277.346</v>
      </c>
      <c r="F274" s="159">
        <v>1417</v>
      </c>
      <c r="G274" s="235">
        <v>392999.28</v>
      </c>
    </row>
    <row r="275" spans="1:7" ht="13.25" hidden="1" customHeight="1" outlineLevel="3" x14ac:dyDescent="0.35">
      <c r="A275" s="161"/>
      <c r="B275" s="162"/>
      <c r="C275" s="166">
        <v>36</v>
      </c>
      <c r="D275" s="162" t="s">
        <v>658</v>
      </c>
      <c r="E275" s="174">
        <v>277.346</v>
      </c>
      <c r="F275" s="168">
        <v>1417</v>
      </c>
      <c r="G275" s="169">
        <v>392999.28</v>
      </c>
    </row>
    <row r="276" spans="1:7" ht="39.75" customHeight="1" outlineLevel="1" collapsed="1" x14ac:dyDescent="0.35">
      <c r="A276" s="155">
        <v>10</v>
      </c>
      <c r="B276" s="156" t="s">
        <v>761</v>
      </c>
      <c r="C276" s="157" t="s">
        <v>405</v>
      </c>
      <c r="D276" s="156" t="s">
        <v>160</v>
      </c>
      <c r="E276" s="178">
        <v>0.28202110000000002</v>
      </c>
      <c r="F276" s="159">
        <v>859685</v>
      </c>
      <c r="G276" s="235">
        <v>242449.31</v>
      </c>
    </row>
    <row r="277" spans="1:7" ht="13.25" hidden="1" customHeight="1" outlineLevel="3" x14ac:dyDescent="0.35">
      <c r="A277" s="161"/>
      <c r="B277" s="162"/>
      <c r="C277" s="166">
        <v>15</v>
      </c>
      <c r="D277" s="162" t="s">
        <v>160</v>
      </c>
      <c r="E277" s="179">
        <v>0.28202110000000002</v>
      </c>
      <c r="F277" s="168">
        <v>859685</v>
      </c>
      <c r="G277" s="169">
        <v>242449.31</v>
      </c>
    </row>
    <row r="278" spans="1:7" ht="39.75" customHeight="1" outlineLevel="1" collapsed="1" x14ac:dyDescent="0.35">
      <c r="A278" s="155">
        <v>11</v>
      </c>
      <c r="B278" s="156" t="s">
        <v>762</v>
      </c>
      <c r="C278" s="157" t="s">
        <v>625</v>
      </c>
      <c r="D278" s="156" t="s">
        <v>130</v>
      </c>
      <c r="E278" s="172">
        <v>28.574999999999999</v>
      </c>
      <c r="F278" s="159">
        <v>7981</v>
      </c>
      <c r="G278" s="235">
        <v>228057.08</v>
      </c>
    </row>
    <row r="279" spans="1:7" ht="13.25" hidden="1" customHeight="1" outlineLevel="3" x14ac:dyDescent="0.35">
      <c r="A279" s="161"/>
      <c r="B279" s="162"/>
      <c r="C279" s="163" t="s">
        <v>690</v>
      </c>
      <c r="D279" s="162"/>
      <c r="E279" s="164"/>
      <c r="F279" s="165"/>
      <c r="G279" s="165"/>
    </row>
    <row r="280" spans="1:7" ht="13.25" hidden="1" customHeight="1" outlineLevel="3" x14ac:dyDescent="0.35">
      <c r="A280" s="161"/>
      <c r="B280" s="162"/>
      <c r="C280" s="166">
        <v>32</v>
      </c>
      <c r="D280" s="162" t="s">
        <v>130</v>
      </c>
      <c r="E280" s="232">
        <v>27.5</v>
      </c>
      <c r="F280" s="168">
        <v>7981</v>
      </c>
      <c r="G280" s="213">
        <v>219477.5</v>
      </c>
    </row>
    <row r="281" spans="1:7" ht="13.25" hidden="1" customHeight="1" outlineLevel="3" x14ac:dyDescent="0.35">
      <c r="A281" s="161"/>
      <c r="B281" s="162"/>
      <c r="C281" s="166">
        <v>33</v>
      </c>
      <c r="D281" s="162" t="s">
        <v>130</v>
      </c>
      <c r="E281" s="174">
        <v>1.075</v>
      </c>
      <c r="F281" s="168">
        <v>7981</v>
      </c>
      <c r="G281" s="169">
        <v>8579.57</v>
      </c>
    </row>
    <row r="282" spans="1:7" ht="39.75" customHeight="1" outlineLevel="1" collapsed="1" x14ac:dyDescent="0.35">
      <c r="A282" s="155">
        <v>12</v>
      </c>
      <c r="B282" s="156" t="s">
        <v>763</v>
      </c>
      <c r="C282" s="157" t="s">
        <v>241</v>
      </c>
      <c r="D282" s="156" t="s">
        <v>160</v>
      </c>
      <c r="E282" s="178">
        <v>0.17527010000000001</v>
      </c>
      <c r="F282" s="237">
        <v>1155682</v>
      </c>
      <c r="G282" s="215">
        <v>202556.5</v>
      </c>
    </row>
    <row r="283" spans="1:7" ht="13.25" hidden="1" customHeight="1" outlineLevel="3" x14ac:dyDescent="0.35">
      <c r="A283" s="161"/>
      <c r="B283" s="162"/>
      <c r="C283" s="163" t="s">
        <v>690</v>
      </c>
      <c r="D283" s="162"/>
      <c r="E283" s="164"/>
      <c r="F283" s="165"/>
      <c r="G283" s="165"/>
    </row>
    <row r="284" spans="1:7" ht="13.25" hidden="1" customHeight="1" outlineLevel="3" x14ac:dyDescent="0.35">
      <c r="A284" s="161"/>
      <c r="B284" s="162"/>
      <c r="C284" s="166">
        <v>6</v>
      </c>
      <c r="D284" s="162" t="s">
        <v>160</v>
      </c>
      <c r="E284" s="179">
        <v>8.5991999999999996E-3</v>
      </c>
      <c r="F284" s="231">
        <v>1155682</v>
      </c>
      <c r="G284" s="169">
        <v>9937.94</v>
      </c>
    </row>
    <row r="285" spans="1:7" ht="13.25" hidden="1" customHeight="1" outlineLevel="3" x14ac:dyDescent="0.35">
      <c r="A285" s="161"/>
      <c r="B285" s="162"/>
      <c r="C285" s="166">
        <v>7</v>
      </c>
      <c r="D285" s="162" t="s">
        <v>160</v>
      </c>
      <c r="E285" s="179">
        <v>1.122E-4</v>
      </c>
      <c r="F285" s="231">
        <v>1155682</v>
      </c>
      <c r="G285" s="187">
        <v>129.66999999999999</v>
      </c>
    </row>
    <row r="286" spans="1:7" ht="13.25" hidden="1" customHeight="1" outlineLevel="3" x14ac:dyDescent="0.35">
      <c r="A286" s="161"/>
      <c r="B286" s="162"/>
      <c r="C286" s="166">
        <v>9</v>
      </c>
      <c r="D286" s="162" t="s">
        <v>160</v>
      </c>
      <c r="E286" s="179">
        <v>0.1412147</v>
      </c>
      <c r="F286" s="231">
        <v>1155682</v>
      </c>
      <c r="G286" s="169">
        <v>163199.29</v>
      </c>
    </row>
    <row r="287" spans="1:7" ht="13.25" hidden="1" customHeight="1" outlineLevel="3" x14ac:dyDescent="0.35">
      <c r="A287" s="161"/>
      <c r="B287" s="162"/>
      <c r="C287" s="166">
        <v>12</v>
      </c>
      <c r="D287" s="162" t="s">
        <v>160</v>
      </c>
      <c r="E287" s="181">
        <v>2.4420000000000001E-2</v>
      </c>
      <c r="F287" s="231">
        <v>1155682</v>
      </c>
      <c r="G287" s="169">
        <v>28221.75</v>
      </c>
    </row>
    <row r="288" spans="1:7" ht="13.25" hidden="1" customHeight="1" outlineLevel="3" x14ac:dyDescent="0.35">
      <c r="A288" s="161"/>
      <c r="B288" s="162"/>
      <c r="C288" s="166">
        <v>16</v>
      </c>
      <c r="D288" s="162" t="s">
        <v>160</v>
      </c>
      <c r="E288" s="170">
        <v>9.2400000000000002E-4</v>
      </c>
      <c r="F288" s="231">
        <v>1155682</v>
      </c>
      <c r="G288" s="169">
        <v>1067.8499999999999</v>
      </c>
    </row>
    <row r="289" spans="1:7" ht="39.75" customHeight="1" outlineLevel="1" collapsed="1" x14ac:dyDescent="0.35">
      <c r="A289" s="155">
        <v>13</v>
      </c>
      <c r="B289" s="156" t="s">
        <v>764</v>
      </c>
      <c r="C289" s="157" t="s">
        <v>541</v>
      </c>
      <c r="D289" s="156" t="s">
        <v>130</v>
      </c>
      <c r="E289" s="176">
        <v>22.44</v>
      </c>
      <c r="F289" s="159">
        <v>8546</v>
      </c>
      <c r="G289" s="235">
        <v>191772.24</v>
      </c>
    </row>
    <row r="290" spans="1:7" ht="13.25" hidden="1" customHeight="1" outlineLevel="3" x14ac:dyDescent="0.35">
      <c r="A290" s="161"/>
      <c r="B290" s="162"/>
      <c r="C290" s="166">
        <v>24</v>
      </c>
      <c r="D290" s="162" t="s">
        <v>130</v>
      </c>
      <c r="E290" s="177">
        <v>22.44</v>
      </c>
      <c r="F290" s="168">
        <v>8546</v>
      </c>
      <c r="G290" s="169">
        <v>191772.24</v>
      </c>
    </row>
    <row r="291" spans="1:7" ht="39.75" customHeight="1" outlineLevel="1" collapsed="1" x14ac:dyDescent="0.35">
      <c r="A291" s="155">
        <v>14</v>
      </c>
      <c r="B291" s="156" t="s">
        <v>765</v>
      </c>
      <c r="C291" s="157" t="s">
        <v>336</v>
      </c>
      <c r="D291" s="156" t="s">
        <v>160</v>
      </c>
      <c r="E291" s="158">
        <v>0.43235400000000002</v>
      </c>
      <c r="F291" s="159">
        <v>401263</v>
      </c>
      <c r="G291" s="235">
        <v>173487.66</v>
      </c>
    </row>
    <row r="292" spans="1:7" ht="13.25" hidden="1" customHeight="1" outlineLevel="3" x14ac:dyDescent="0.35">
      <c r="A292" s="161"/>
      <c r="B292" s="162"/>
      <c r="C292" s="166">
        <v>11</v>
      </c>
      <c r="D292" s="162" t="s">
        <v>160</v>
      </c>
      <c r="E292" s="170">
        <v>0.43235400000000002</v>
      </c>
      <c r="F292" s="168">
        <v>401263</v>
      </c>
      <c r="G292" s="169">
        <v>173487.66</v>
      </c>
    </row>
    <row r="293" spans="1:7" ht="39.75" customHeight="1" outlineLevel="1" collapsed="1" x14ac:dyDescent="0.35">
      <c r="A293" s="155">
        <v>15</v>
      </c>
      <c r="B293" s="156" t="s">
        <v>766</v>
      </c>
      <c r="C293" s="157" t="s">
        <v>194</v>
      </c>
      <c r="D293" s="156" t="s">
        <v>171</v>
      </c>
      <c r="E293" s="228">
        <v>158.4</v>
      </c>
      <c r="F293" s="159">
        <v>1091</v>
      </c>
      <c r="G293" s="215">
        <v>172814.4</v>
      </c>
    </row>
    <row r="294" spans="1:7" ht="13.25" hidden="1" customHeight="1" outlineLevel="3" x14ac:dyDescent="0.35">
      <c r="A294" s="161"/>
      <c r="B294" s="162"/>
      <c r="C294" s="166">
        <v>4</v>
      </c>
      <c r="D294" s="162" t="s">
        <v>171</v>
      </c>
      <c r="E294" s="232">
        <v>158.4</v>
      </c>
      <c r="F294" s="168">
        <v>1091</v>
      </c>
      <c r="G294" s="213">
        <v>172814.4</v>
      </c>
    </row>
    <row r="295" spans="1:7" ht="13.25" customHeight="1" x14ac:dyDescent="0.35">
      <c r="A295" s="410" t="s">
        <v>767</v>
      </c>
      <c r="B295" s="411"/>
      <c r="C295" s="411"/>
      <c r="D295" s="411"/>
      <c r="E295" s="411"/>
      <c r="F295" s="411"/>
      <c r="G295" s="412"/>
    </row>
    <row r="296" spans="1:7" ht="39.75" customHeight="1" outlineLevel="1" x14ac:dyDescent="0.35">
      <c r="A296" s="155">
        <v>16</v>
      </c>
      <c r="B296" s="156" t="s">
        <v>768</v>
      </c>
      <c r="C296" s="157" t="s">
        <v>608</v>
      </c>
      <c r="D296" s="156" t="s">
        <v>130</v>
      </c>
      <c r="E296" s="228">
        <v>14.5</v>
      </c>
      <c r="F296" s="159">
        <v>10007</v>
      </c>
      <c r="G296" s="222">
        <v>145101.5</v>
      </c>
    </row>
    <row r="297" spans="1:7" ht="13.25" hidden="1" customHeight="1" outlineLevel="3" x14ac:dyDescent="0.35">
      <c r="A297" s="161"/>
      <c r="B297" s="162"/>
      <c r="C297" s="166">
        <v>31</v>
      </c>
      <c r="D297" s="162" t="s">
        <v>130</v>
      </c>
      <c r="E297" s="232">
        <v>14.5</v>
      </c>
      <c r="F297" s="168">
        <v>10007</v>
      </c>
      <c r="G297" s="213">
        <v>145101.5</v>
      </c>
    </row>
    <row r="298" spans="1:7" ht="39.75" customHeight="1" outlineLevel="1" collapsed="1" x14ac:dyDescent="0.35">
      <c r="A298" s="155">
        <v>17</v>
      </c>
      <c r="B298" s="156" t="s">
        <v>769</v>
      </c>
      <c r="C298" s="157" t="s">
        <v>256</v>
      </c>
      <c r="D298" s="156" t="s">
        <v>160</v>
      </c>
      <c r="E298" s="178">
        <v>0.14529639999999999</v>
      </c>
      <c r="F298" s="159">
        <v>754778</v>
      </c>
      <c r="G298" s="216">
        <v>109666.53</v>
      </c>
    </row>
    <row r="299" spans="1:7" ht="13.25" hidden="1" customHeight="1" outlineLevel="3" x14ac:dyDescent="0.35">
      <c r="A299" s="161"/>
      <c r="B299" s="162"/>
      <c r="C299" s="163" t="s">
        <v>690</v>
      </c>
      <c r="D299" s="162"/>
      <c r="E299" s="164"/>
      <c r="F299" s="165"/>
      <c r="G299" s="165"/>
    </row>
    <row r="300" spans="1:7" ht="13.25" hidden="1" customHeight="1" outlineLevel="3" x14ac:dyDescent="0.35">
      <c r="A300" s="161"/>
      <c r="B300" s="162"/>
      <c r="C300" s="166">
        <v>6</v>
      </c>
      <c r="D300" s="162" t="s">
        <v>160</v>
      </c>
      <c r="E300" s="179">
        <v>5.3319999999999995E-4</v>
      </c>
      <c r="F300" s="168">
        <v>754778</v>
      </c>
      <c r="G300" s="187">
        <v>402.45</v>
      </c>
    </row>
    <row r="301" spans="1:7" ht="13.25" hidden="1" customHeight="1" outlineLevel="3" x14ac:dyDescent="0.35">
      <c r="A301" s="161"/>
      <c r="B301" s="162"/>
      <c r="C301" s="166">
        <v>7</v>
      </c>
      <c r="D301" s="162" t="s">
        <v>160</v>
      </c>
      <c r="E301" s="179">
        <v>3.479E-4</v>
      </c>
      <c r="F301" s="168">
        <v>754778</v>
      </c>
      <c r="G301" s="187">
        <v>262.58999999999997</v>
      </c>
    </row>
    <row r="302" spans="1:7" ht="13.25" hidden="1" customHeight="1" outlineLevel="3" x14ac:dyDescent="0.35">
      <c r="A302" s="161"/>
      <c r="B302" s="162"/>
      <c r="C302" s="166">
        <v>9</v>
      </c>
      <c r="D302" s="162" t="s">
        <v>160</v>
      </c>
      <c r="E302" s="170">
        <v>2.3040000000000001E-3</v>
      </c>
      <c r="F302" s="168">
        <v>754778</v>
      </c>
      <c r="G302" s="169">
        <v>1739.01</v>
      </c>
    </row>
    <row r="303" spans="1:7" ht="13.25" hidden="1" customHeight="1" outlineLevel="3" x14ac:dyDescent="0.35">
      <c r="A303" s="161"/>
      <c r="B303" s="162"/>
      <c r="C303" s="166">
        <v>12</v>
      </c>
      <c r="D303" s="162" t="s">
        <v>160</v>
      </c>
      <c r="E303" s="179">
        <v>1.0434000000000001E-3</v>
      </c>
      <c r="F303" s="168">
        <v>754778</v>
      </c>
      <c r="G303" s="187">
        <v>787.54</v>
      </c>
    </row>
    <row r="304" spans="1:7" ht="13.25" hidden="1" customHeight="1" outlineLevel="3" x14ac:dyDescent="0.35">
      <c r="A304" s="161"/>
      <c r="B304" s="162"/>
      <c r="C304" s="166">
        <v>14</v>
      </c>
      <c r="D304" s="162" t="s">
        <v>160</v>
      </c>
      <c r="E304" s="179">
        <v>0.14101060000000001</v>
      </c>
      <c r="F304" s="168">
        <v>754778</v>
      </c>
      <c r="G304" s="213">
        <v>106431.7</v>
      </c>
    </row>
    <row r="305" spans="1:7" ht="13.25" hidden="1" customHeight="1" outlineLevel="3" x14ac:dyDescent="0.35">
      <c r="A305" s="161"/>
      <c r="B305" s="162"/>
      <c r="C305" s="166">
        <v>16</v>
      </c>
      <c r="D305" s="162" t="s">
        <v>160</v>
      </c>
      <c r="E305" s="179">
        <v>5.7299999999999997E-5</v>
      </c>
      <c r="F305" s="168">
        <v>754778</v>
      </c>
      <c r="G305" s="187">
        <v>43.25</v>
      </c>
    </row>
    <row r="306" spans="1:7" ht="39.75" customHeight="1" outlineLevel="1" collapsed="1" x14ac:dyDescent="0.35">
      <c r="A306" s="155">
        <v>18</v>
      </c>
      <c r="B306" s="156" t="s">
        <v>770</v>
      </c>
      <c r="C306" s="157" t="s">
        <v>538</v>
      </c>
      <c r="D306" s="156" t="s">
        <v>130</v>
      </c>
      <c r="E306" s="176">
        <v>8.98</v>
      </c>
      <c r="F306" s="159">
        <v>9864</v>
      </c>
      <c r="G306" s="216">
        <v>88578.72</v>
      </c>
    </row>
    <row r="307" spans="1:7" ht="13.25" hidden="1" customHeight="1" outlineLevel="3" x14ac:dyDescent="0.35">
      <c r="A307" s="161"/>
      <c r="B307" s="162"/>
      <c r="C307" s="163" t="s">
        <v>690</v>
      </c>
      <c r="D307" s="162"/>
      <c r="E307" s="164"/>
      <c r="F307" s="165"/>
      <c r="G307" s="165"/>
    </row>
    <row r="308" spans="1:7" ht="13.25" hidden="1" customHeight="1" outlineLevel="3" x14ac:dyDescent="0.35">
      <c r="A308" s="161"/>
      <c r="B308" s="162"/>
      <c r="C308" s="166">
        <v>24</v>
      </c>
      <c r="D308" s="162" t="s">
        <v>130</v>
      </c>
      <c r="E308" s="177">
        <v>4.4800000000000004</v>
      </c>
      <c r="F308" s="168">
        <v>9864</v>
      </c>
      <c r="G308" s="169">
        <v>44190.720000000001</v>
      </c>
    </row>
    <row r="309" spans="1:7" ht="13.25" hidden="1" customHeight="1" outlineLevel="3" x14ac:dyDescent="0.35">
      <c r="A309" s="161"/>
      <c r="B309" s="162"/>
      <c r="C309" s="166">
        <v>31</v>
      </c>
      <c r="D309" s="162" t="s">
        <v>130</v>
      </c>
      <c r="E309" s="232">
        <v>4.5</v>
      </c>
      <c r="F309" s="168">
        <v>9864</v>
      </c>
      <c r="G309" s="168">
        <v>44388</v>
      </c>
    </row>
    <row r="310" spans="1:7" ht="39.75" customHeight="1" outlineLevel="1" collapsed="1" x14ac:dyDescent="0.35">
      <c r="A310" s="155">
        <v>19</v>
      </c>
      <c r="B310" s="156" t="s">
        <v>771</v>
      </c>
      <c r="C310" s="157" t="s">
        <v>324</v>
      </c>
      <c r="D310" s="156" t="s">
        <v>160</v>
      </c>
      <c r="E310" s="178">
        <v>5.2026500000000003E-2</v>
      </c>
      <c r="F310" s="237">
        <v>1380876</v>
      </c>
      <c r="G310" s="216">
        <v>71842.149999999994</v>
      </c>
    </row>
    <row r="311" spans="1:7" ht="13.25" hidden="1" customHeight="1" outlineLevel="3" x14ac:dyDescent="0.35">
      <c r="A311" s="161"/>
      <c r="B311" s="162"/>
      <c r="C311" s="166">
        <v>9</v>
      </c>
      <c r="D311" s="162" t="s">
        <v>160</v>
      </c>
      <c r="E311" s="179">
        <v>5.2026500000000003E-2</v>
      </c>
      <c r="F311" s="231">
        <v>1380876</v>
      </c>
      <c r="G311" s="169">
        <v>71842.149999999994</v>
      </c>
    </row>
    <row r="312" spans="1:7" ht="39.75" customHeight="1" outlineLevel="1" collapsed="1" x14ac:dyDescent="0.35">
      <c r="A312" s="155">
        <v>20</v>
      </c>
      <c r="B312" s="156" t="s">
        <v>772</v>
      </c>
      <c r="C312" s="157" t="s">
        <v>456</v>
      </c>
      <c r="D312" s="156" t="s">
        <v>130</v>
      </c>
      <c r="E312" s="172">
        <v>0.504</v>
      </c>
      <c r="F312" s="159">
        <v>109864</v>
      </c>
      <c r="G312" s="216">
        <v>55371.46</v>
      </c>
    </row>
    <row r="313" spans="1:7" ht="13.25" hidden="1" customHeight="1" outlineLevel="3" x14ac:dyDescent="0.35">
      <c r="A313" s="161"/>
      <c r="B313" s="162"/>
      <c r="C313" s="166">
        <v>19</v>
      </c>
      <c r="D313" s="162" t="s">
        <v>130</v>
      </c>
      <c r="E313" s="174">
        <v>0.504</v>
      </c>
      <c r="F313" s="168">
        <v>109864</v>
      </c>
      <c r="G313" s="169">
        <v>55371.46</v>
      </c>
    </row>
    <row r="314" spans="1:7" ht="39.75" customHeight="1" outlineLevel="1" collapsed="1" x14ac:dyDescent="0.35">
      <c r="A314" s="155">
        <v>21</v>
      </c>
      <c r="B314" s="156" t="s">
        <v>773</v>
      </c>
      <c r="C314" s="157" t="s">
        <v>247</v>
      </c>
      <c r="D314" s="156" t="s">
        <v>160</v>
      </c>
      <c r="E314" s="178">
        <v>4.5598600000000003E-2</v>
      </c>
      <c r="F314" s="159">
        <v>954056</v>
      </c>
      <c r="G314" s="216">
        <v>43503.62</v>
      </c>
    </row>
    <row r="315" spans="1:7" ht="13.25" hidden="1" customHeight="1" outlineLevel="3" x14ac:dyDescent="0.35">
      <c r="A315" s="161"/>
      <c r="B315" s="162"/>
      <c r="C315" s="163" t="s">
        <v>690</v>
      </c>
      <c r="D315" s="162"/>
      <c r="E315" s="164"/>
      <c r="F315" s="165"/>
      <c r="G315" s="165"/>
    </row>
    <row r="316" spans="1:7" ht="13.25" hidden="1" customHeight="1" outlineLevel="3" x14ac:dyDescent="0.35">
      <c r="A316" s="161"/>
      <c r="B316" s="162"/>
      <c r="C316" s="166">
        <v>6</v>
      </c>
      <c r="D316" s="162" t="s">
        <v>160</v>
      </c>
      <c r="E316" s="179">
        <v>6.8793999999999999E-3</v>
      </c>
      <c r="F316" s="168">
        <v>954056</v>
      </c>
      <c r="G316" s="169">
        <v>6563.33</v>
      </c>
    </row>
    <row r="317" spans="1:7" ht="13.25" hidden="1" customHeight="1" outlineLevel="3" x14ac:dyDescent="0.35">
      <c r="A317" s="161"/>
      <c r="B317" s="162"/>
      <c r="C317" s="166">
        <v>7</v>
      </c>
      <c r="D317" s="162" t="s">
        <v>160</v>
      </c>
      <c r="E317" s="179">
        <v>3.3666E-3</v>
      </c>
      <c r="F317" s="168">
        <v>954056</v>
      </c>
      <c r="G317" s="169">
        <v>3211.92</v>
      </c>
    </row>
    <row r="318" spans="1:7" ht="13.25" hidden="1" customHeight="1" outlineLevel="3" x14ac:dyDescent="0.35">
      <c r="A318" s="161"/>
      <c r="B318" s="162"/>
      <c r="C318" s="166">
        <v>9</v>
      </c>
      <c r="D318" s="162" t="s">
        <v>160</v>
      </c>
      <c r="E318" s="179">
        <v>2.97294E-2</v>
      </c>
      <c r="F318" s="168">
        <v>954056</v>
      </c>
      <c r="G318" s="169">
        <v>28363.51</v>
      </c>
    </row>
    <row r="319" spans="1:7" ht="13.25" hidden="1" customHeight="1" outlineLevel="3" x14ac:dyDescent="0.35">
      <c r="A319" s="161"/>
      <c r="B319" s="162"/>
      <c r="C319" s="166">
        <v>12</v>
      </c>
      <c r="D319" s="162" t="s">
        <v>160</v>
      </c>
      <c r="E319" s="170">
        <v>4.8840000000000003E-3</v>
      </c>
      <c r="F319" s="168">
        <v>954056</v>
      </c>
      <c r="G319" s="169">
        <v>4659.6099999999997</v>
      </c>
    </row>
    <row r="320" spans="1:7" ht="13.25" hidden="1" customHeight="1" outlineLevel="3" x14ac:dyDescent="0.35">
      <c r="A320" s="161"/>
      <c r="B320" s="162"/>
      <c r="C320" s="166">
        <v>16</v>
      </c>
      <c r="D320" s="162" t="s">
        <v>160</v>
      </c>
      <c r="E320" s="179">
        <v>7.3919999999999997E-4</v>
      </c>
      <c r="F320" s="168">
        <v>954056</v>
      </c>
      <c r="G320" s="187">
        <v>705.24</v>
      </c>
    </row>
    <row r="321" spans="1:7" ht="39.75" customHeight="1" outlineLevel="1" collapsed="1" x14ac:dyDescent="0.35">
      <c r="A321" s="155">
        <v>22</v>
      </c>
      <c r="B321" s="156" t="s">
        <v>774</v>
      </c>
      <c r="C321" s="157" t="s">
        <v>655</v>
      </c>
      <c r="D321" s="156" t="s">
        <v>130</v>
      </c>
      <c r="E321" s="182">
        <v>0.46682000000000001</v>
      </c>
      <c r="F321" s="159">
        <v>91115</v>
      </c>
      <c r="G321" s="222">
        <v>42534.3</v>
      </c>
    </row>
    <row r="322" spans="1:7" ht="13.25" hidden="1" customHeight="1" outlineLevel="3" x14ac:dyDescent="0.35">
      <c r="A322" s="161"/>
      <c r="B322" s="162"/>
      <c r="C322" s="166">
        <v>35</v>
      </c>
      <c r="D322" s="162" t="s">
        <v>130</v>
      </c>
      <c r="E322" s="181">
        <v>0.46682000000000001</v>
      </c>
      <c r="F322" s="168">
        <v>91115</v>
      </c>
      <c r="G322" s="213">
        <v>42534.3</v>
      </c>
    </row>
    <row r="323" spans="1:7" ht="39.75" customHeight="1" outlineLevel="1" collapsed="1" x14ac:dyDescent="0.35">
      <c r="A323" s="155">
        <v>23</v>
      </c>
      <c r="B323" s="156" t="s">
        <v>775</v>
      </c>
      <c r="C323" s="157" t="s">
        <v>449</v>
      </c>
      <c r="D323" s="156" t="s">
        <v>130</v>
      </c>
      <c r="E323" s="182">
        <v>0.28223999999999999</v>
      </c>
      <c r="F323" s="159">
        <v>117770</v>
      </c>
      <c r="G323" s="222">
        <v>33239.4</v>
      </c>
    </row>
    <row r="324" spans="1:7" ht="13.25" hidden="1" customHeight="1" outlineLevel="3" x14ac:dyDescent="0.35">
      <c r="A324" s="161"/>
      <c r="B324" s="162"/>
      <c r="C324" s="166">
        <v>18</v>
      </c>
      <c r="D324" s="162" t="s">
        <v>130</v>
      </c>
      <c r="E324" s="181">
        <v>0.28223999999999999</v>
      </c>
      <c r="F324" s="168">
        <v>117770</v>
      </c>
      <c r="G324" s="213">
        <v>33239.4</v>
      </c>
    </row>
    <row r="325" spans="1:7" ht="39.75" customHeight="1" outlineLevel="1" collapsed="1" x14ac:dyDescent="0.35">
      <c r="A325" s="155">
        <v>24</v>
      </c>
      <c r="B325" s="156" t="s">
        <v>776</v>
      </c>
      <c r="C325" s="157" t="s">
        <v>452</v>
      </c>
      <c r="D325" s="156" t="s">
        <v>130</v>
      </c>
      <c r="E325" s="182">
        <v>0.24696000000000001</v>
      </c>
      <c r="F325" s="159">
        <v>117770</v>
      </c>
      <c r="G325" s="216">
        <v>29084.48</v>
      </c>
    </row>
    <row r="326" spans="1:7" ht="13.25" hidden="1" customHeight="1" outlineLevel="3" x14ac:dyDescent="0.35">
      <c r="A326" s="161"/>
      <c r="B326" s="162"/>
      <c r="C326" s="166">
        <v>18</v>
      </c>
      <c r="D326" s="162" t="s">
        <v>130</v>
      </c>
      <c r="E326" s="181">
        <v>0.24696000000000001</v>
      </c>
      <c r="F326" s="168">
        <v>117770</v>
      </c>
      <c r="G326" s="169">
        <v>29084.48</v>
      </c>
    </row>
    <row r="327" spans="1:7" ht="39.75" customHeight="1" outlineLevel="1" collapsed="1" x14ac:dyDescent="0.35">
      <c r="A327" s="155">
        <v>25</v>
      </c>
      <c r="B327" s="156" t="s">
        <v>777</v>
      </c>
      <c r="C327" s="157" t="s">
        <v>402</v>
      </c>
      <c r="D327" s="156" t="s">
        <v>160</v>
      </c>
      <c r="E327" s="182">
        <v>4.3869999999999999E-2</v>
      </c>
      <c r="F327" s="159">
        <v>642114</v>
      </c>
      <c r="G327" s="216">
        <v>28169.54</v>
      </c>
    </row>
    <row r="328" spans="1:7" ht="13.25" hidden="1" customHeight="1" outlineLevel="3" x14ac:dyDescent="0.35">
      <c r="A328" s="161"/>
      <c r="B328" s="162"/>
      <c r="C328" s="166">
        <v>15</v>
      </c>
      <c r="D328" s="162" t="s">
        <v>160</v>
      </c>
      <c r="E328" s="181">
        <v>4.3869999999999999E-2</v>
      </c>
      <c r="F328" s="168">
        <v>642114</v>
      </c>
      <c r="G328" s="169">
        <v>28169.54</v>
      </c>
    </row>
    <row r="329" spans="1:7" ht="39.75" customHeight="1" outlineLevel="1" collapsed="1" x14ac:dyDescent="0.35">
      <c r="A329" s="155">
        <v>26</v>
      </c>
      <c r="B329" s="156" t="s">
        <v>778</v>
      </c>
      <c r="C329" s="157" t="s">
        <v>191</v>
      </c>
      <c r="D329" s="156" t="s">
        <v>171</v>
      </c>
      <c r="E329" s="233">
        <v>33</v>
      </c>
      <c r="F329" s="220">
        <v>554</v>
      </c>
      <c r="G329" s="238">
        <v>18282</v>
      </c>
    </row>
    <row r="330" spans="1:7" ht="13.25" hidden="1" customHeight="1" outlineLevel="3" x14ac:dyDescent="0.35">
      <c r="A330" s="161"/>
      <c r="B330" s="162"/>
      <c r="C330" s="166">
        <v>4</v>
      </c>
      <c r="D330" s="162" t="s">
        <v>171</v>
      </c>
      <c r="E330" s="230">
        <v>33</v>
      </c>
      <c r="F330" s="219">
        <v>554</v>
      </c>
      <c r="G330" s="168">
        <v>18282</v>
      </c>
    </row>
    <row r="331" spans="1:7" ht="39.75" customHeight="1" outlineLevel="1" collapsed="1" x14ac:dyDescent="0.35">
      <c r="A331" s="155">
        <v>27</v>
      </c>
      <c r="B331" s="156" t="s">
        <v>779</v>
      </c>
      <c r="C331" s="157" t="s">
        <v>266</v>
      </c>
      <c r="D331" s="156" t="s">
        <v>160</v>
      </c>
      <c r="E331" s="178">
        <v>2.68843E-2</v>
      </c>
      <c r="F331" s="159">
        <v>605350</v>
      </c>
      <c r="G331" s="216">
        <v>16274.41</v>
      </c>
    </row>
    <row r="332" spans="1:7" ht="13.25" hidden="1" customHeight="1" outlineLevel="3" x14ac:dyDescent="0.35">
      <c r="A332" s="161"/>
      <c r="B332" s="162"/>
      <c r="C332" s="163" t="s">
        <v>690</v>
      </c>
      <c r="D332" s="162"/>
      <c r="E332" s="164"/>
      <c r="F332" s="165"/>
      <c r="G332" s="165"/>
    </row>
    <row r="333" spans="1:7" ht="13.25" hidden="1" customHeight="1" outlineLevel="3" x14ac:dyDescent="0.35">
      <c r="A333" s="161"/>
      <c r="B333" s="162"/>
      <c r="C333" s="166">
        <v>6</v>
      </c>
      <c r="D333" s="162" t="s">
        <v>160</v>
      </c>
      <c r="E333" s="179">
        <v>3.3365000000000001E-3</v>
      </c>
      <c r="F333" s="168">
        <v>605350</v>
      </c>
      <c r="G333" s="169">
        <v>2019.75</v>
      </c>
    </row>
    <row r="334" spans="1:7" ht="13.25" hidden="1" customHeight="1" outlineLevel="3" x14ac:dyDescent="0.35">
      <c r="A334" s="161"/>
      <c r="B334" s="162"/>
      <c r="C334" s="166">
        <v>7</v>
      </c>
      <c r="D334" s="162" t="s">
        <v>160</v>
      </c>
      <c r="E334" s="179">
        <v>2.1771E-3</v>
      </c>
      <c r="F334" s="168">
        <v>605350</v>
      </c>
      <c r="G334" s="169">
        <v>1317.91</v>
      </c>
    </row>
    <row r="335" spans="1:7" ht="13.25" hidden="1" customHeight="1" outlineLevel="3" x14ac:dyDescent="0.35">
      <c r="A335" s="161"/>
      <c r="B335" s="162"/>
      <c r="C335" s="166">
        <v>9</v>
      </c>
      <c r="D335" s="162" t="s">
        <v>160</v>
      </c>
      <c r="E335" s="179">
        <v>1.4418800000000001E-2</v>
      </c>
      <c r="F335" s="168">
        <v>605350</v>
      </c>
      <c r="G335" s="169">
        <v>8728.42</v>
      </c>
    </row>
    <row r="336" spans="1:7" ht="13.25" hidden="1" customHeight="1" outlineLevel="3" x14ac:dyDescent="0.35">
      <c r="A336" s="161"/>
      <c r="B336" s="162"/>
      <c r="C336" s="166">
        <v>12</v>
      </c>
      <c r="D336" s="162" t="s">
        <v>160</v>
      </c>
      <c r="E336" s="179">
        <v>6.5934000000000001E-3</v>
      </c>
      <c r="F336" s="168">
        <v>605350</v>
      </c>
      <c r="G336" s="169">
        <v>3991.31</v>
      </c>
    </row>
    <row r="337" spans="1:7" ht="13.25" hidden="1" customHeight="1" outlineLevel="3" x14ac:dyDescent="0.35">
      <c r="A337" s="161"/>
      <c r="B337" s="162"/>
      <c r="C337" s="166">
        <v>16</v>
      </c>
      <c r="D337" s="162" t="s">
        <v>160</v>
      </c>
      <c r="E337" s="179">
        <v>3.5849999999999999E-4</v>
      </c>
      <c r="F337" s="168">
        <v>605350</v>
      </c>
      <c r="G337" s="187">
        <v>217.02</v>
      </c>
    </row>
    <row r="338" spans="1:7" ht="39.75" customHeight="1" outlineLevel="1" collapsed="1" x14ac:dyDescent="0.35">
      <c r="A338" s="155">
        <v>28</v>
      </c>
      <c r="B338" s="156" t="s">
        <v>780</v>
      </c>
      <c r="C338" s="157" t="s">
        <v>166</v>
      </c>
      <c r="D338" s="156" t="s">
        <v>167</v>
      </c>
      <c r="E338" s="182">
        <v>5.1004800000000001</v>
      </c>
      <c r="F338" s="159">
        <v>2928</v>
      </c>
      <c r="G338" s="216">
        <v>14934.21</v>
      </c>
    </row>
    <row r="339" spans="1:7" ht="13.25" hidden="1" customHeight="1" outlineLevel="3" x14ac:dyDescent="0.35">
      <c r="A339" s="161"/>
      <c r="B339" s="162"/>
      <c r="C339" s="163" t="s">
        <v>690</v>
      </c>
      <c r="D339" s="162"/>
      <c r="E339" s="164"/>
      <c r="F339" s="165"/>
      <c r="G339" s="165"/>
    </row>
    <row r="340" spans="1:7" ht="13.25" hidden="1" customHeight="1" outlineLevel="3" x14ac:dyDescent="0.35">
      <c r="A340" s="161"/>
      <c r="B340" s="162"/>
      <c r="C340" s="166">
        <v>3</v>
      </c>
      <c r="D340" s="162" t="s">
        <v>167</v>
      </c>
      <c r="E340" s="167">
        <v>3.2256</v>
      </c>
      <c r="F340" s="168">
        <v>2928</v>
      </c>
      <c r="G340" s="169">
        <v>9444.56</v>
      </c>
    </row>
    <row r="341" spans="1:7" ht="13.25" hidden="1" customHeight="1" outlineLevel="3" x14ac:dyDescent="0.35">
      <c r="A341" s="161"/>
      <c r="B341" s="162"/>
      <c r="C341" s="166">
        <v>5</v>
      </c>
      <c r="D341" s="162" t="s">
        <v>167</v>
      </c>
      <c r="E341" s="181">
        <v>1.8748800000000001</v>
      </c>
      <c r="F341" s="168">
        <v>2928</v>
      </c>
      <c r="G341" s="169">
        <v>5489.65</v>
      </c>
    </row>
    <row r="342" spans="1:7" ht="39.75" customHeight="1" outlineLevel="1" collapsed="1" x14ac:dyDescent="0.35">
      <c r="A342" s="155">
        <v>29</v>
      </c>
      <c r="B342" s="156" t="s">
        <v>781</v>
      </c>
      <c r="C342" s="157" t="s">
        <v>262</v>
      </c>
      <c r="D342" s="156" t="s">
        <v>171</v>
      </c>
      <c r="E342" s="178">
        <v>6.4463163999999997</v>
      </c>
      <c r="F342" s="159">
        <v>2236</v>
      </c>
      <c r="G342" s="216">
        <v>14413.96</v>
      </c>
    </row>
    <row r="343" spans="1:7" ht="13.25" hidden="1" customHeight="1" outlineLevel="3" x14ac:dyDescent="0.35">
      <c r="A343" s="161"/>
      <c r="B343" s="162"/>
      <c r="C343" s="163" t="s">
        <v>690</v>
      </c>
      <c r="D343" s="162"/>
      <c r="E343" s="164"/>
      <c r="F343" s="165"/>
      <c r="G343" s="165"/>
    </row>
    <row r="344" spans="1:7" ht="13.25" hidden="1" customHeight="1" outlineLevel="3" x14ac:dyDescent="0.35">
      <c r="A344" s="161"/>
      <c r="B344" s="162"/>
      <c r="C344" s="166">
        <v>6</v>
      </c>
      <c r="D344" s="162" t="s">
        <v>171</v>
      </c>
      <c r="E344" s="170">
        <v>0.68793599999999999</v>
      </c>
      <c r="F344" s="168">
        <v>2236</v>
      </c>
      <c r="G344" s="169">
        <v>1538.22</v>
      </c>
    </row>
    <row r="345" spans="1:7" ht="13.25" hidden="1" customHeight="1" outlineLevel="3" x14ac:dyDescent="0.35">
      <c r="A345" s="161"/>
      <c r="B345" s="162"/>
      <c r="C345" s="166">
        <v>7</v>
      </c>
      <c r="D345" s="162" t="s">
        <v>171</v>
      </c>
      <c r="E345" s="179">
        <v>2.9177095999999998</v>
      </c>
      <c r="F345" s="168">
        <v>2236</v>
      </c>
      <c r="G345" s="168">
        <v>6524</v>
      </c>
    </row>
    <row r="346" spans="1:7" ht="13.25" hidden="1" customHeight="1" outlineLevel="3" x14ac:dyDescent="0.35">
      <c r="A346" s="161"/>
      <c r="B346" s="162"/>
      <c r="C346" s="166">
        <v>9</v>
      </c>
      <c r="D346" s="162" t="s">
        <v>171</v>
      </c>
      <c r="E346" s="179">
        <v>1.4864708</v>
      </c>
      <c r="F346" s="168">
        <v>2236</v>
      </c>
      <c r="G346" s="169">
        <v>3323.75</v>
      </c>
    </row>
    <row r="347" spans="1:7" ht="13.25" hidden="1" customHeight="1" outlineLevel="3" x14ac:dyDescent="0.35">
      <c r="A347" s="161"/>
      <c r="B347" s="162"/>
      <c r="C347" s="166">
        <v>12</v>
      </c>
      <c r="D347" s="162" t="s">
        <v>171</v>
      </c>
      <c r="E347" s="167">
        <v>1.3542000000000001</v>
      </c>
      <c r="F347" s="168">
        <v>2236</v>
      </c>
      <c r="G347" s="169">
        <v>3027.99</v>
      </c>
    </row>
    <row r="348" spans="1:7" ht="39.75" customHeight="1" outlineLevel="1" collapsed="1" x14ac:dyDescent="0.35">
      <c r="A348" s="155">
        <v>30</v>
      </c>
      <c r="B348" s="156" t="s">
        <v>782</v>
      </c>
      <c r="C348" s="157" t="s">
        <v>455</v>
      </c>
      <c r="D348" s="156" t="s">
        <v>160</v>
      </c>
      <c r="E348" s="158">
        <v>2.2612E-2</v>
      </c>
      <c r="F348" s="159">
        <v>625144</v>
      </c>
      <c r="G348" s="216">
        <v>14135.76</v>
      </c>
    </row>
    <row r="349" spans="1:7" ht="13.25" hidden="1" customHeight="1" outlineLevel="3" x14ac:dyDescent="0.35">
      <c r="A349" s="161"/>
      <c r="B349" s="162"/>
      <c r="C349" s="163" t="s">
        <v>690</v>
      </c>
      <c r="D349" s="162"/>
      <c r="E349" s="164"/>
      <c r="F349" s="165"/>
      <c r="G349" s="165"/>
    </row>
    <row r="350" spans="1:7" ht="13.25" hidden="1" customHeight="1" outlineLevel="3" x14ac:dyDescent="0.35">
      <c r="A350" s="161"/>
      <c r="B350" s="162"/>
      <c r="C350" s="166">
        <v>18</v>
      </c>
      <c r="D350" s="162" t="s">
        <v>160</v>
      </c>
      <c r="E350" s="181">
        <v>2.0160000000000001E-2</v>
      </c>
      <c r="F350" s="168">
        <v>625144</v>
      </c>
      <c r="G350" s="213">
        <v>12602.9</v>
      </c>
    </row>
    <row r="351" spans="1:7" ht="13.25" hidden="1" customHeight="1" outlineLevel="3" x14ac:dyDescent="0.35">
      <c r="A351" s="161"/>
      <c r="B351" s="162"/>
      <c r="C351" s="166">
        <v>24</v>
      </c>
      <c r="D351" s="162" t="s">
        <v>160</v>
      </c>
      <c r="E351" s="170">
        <v>2.4520000000000002E-3</v>
      </c>
      <c r="F351" s="168">
        <v>625144</v>
      </c>
      <c r="G351" s="169">
        <v>1532.85</v>
      </c>
    </row>
    <row r="352" spans="1:7" ht="39.75" customHeight="1" outlineLevel="1" collapsed="1" x14ac:dyDescent="0.35">
      <c r="A352" s="155">
        <v>31</v>
      </c>
      <c r="B352" s="156" t="s">
        <v>783</v>
      </c>
      <c r="C352" s="157" t="s">
        <v>250</v>
      </c>
      <c r="D352" s="156" t="s">
        <v>130</v>
      </c>
      <c r="E352" s="178">
        <v>21.876236299999999</v>
      </c>
      <c r="F352" s="220">
        <v>615</v>
      </c>
      <c r="G352" s="216">
        <v>13453.89</v>
      </c>
    </row>
    <row r="353" spans="1:7" ht="13.25" hidden="1" customHeight="1" outlineLevel="3" x14ac:dyDescent="0.35">
      <c r="A353" s="161"/>
      <c r="B353" s="162"/>
      <c r="C353" s="163" t="s">
        <v>690</v>
      </c>
      <c r="D353" s="162"/>
      <c r="E353" s="164"/>
      <c r="F353" s="165"/>
      <c r="G353" s="165"/>
    </row>
    <row r="354" spans="1:7" ht="13.25" hidden="1" customHeight="1" outlineLevel="3" x14ac:dyDescent="0.35">
      <c r="A354" s="161"/>
      <c r="B354" s="162"/>
      <c r="C354" s="166">
        <v>6</v>
      </c>
      <c r="D354" s="162" t="s">
        <v>130</v>
      </c>
      <c r="E354" s="170">
        <v>3.353688</v>
      </c>
      <c r="F354" s="219">
        <v>615</v>
      </c>
      <c r="G354" s="169">
        <v>2062.52</v>
      </c>
    </row>
    <row r="355" spans="1:7" ht="13.25" hidden="1" customHeight="1" outlineLevel="3" x14ac:dyDescent="0.35">
      <c r="A355" s="161"/>
      <c r="B355" s="162"/>
      <c r="C355" s="166">
        <v>7</v>
      </c>
      <c r="D355" s="162" t="s">
        <v>130</v>
      </c>
      <c r="E355" s="170">
        <v>0.56109799999999999</v>
      </c>
      <c r="F355" s="219">
        <v>615</v>
      </c>
      <c r="G355" s="187">
        <v>345.08</v>
      </c>
    </row>
    <row r="356" spans="1:7" ht="13.25" hidden="1" customHeight="1" outlineLevel="3" x14ac:dyDescent="0.35">
      <c r="A356" s="161"/>
      <c r="B356" s="162"/>
      <c r="C356" s="166">
        <v>9</v>
      </c>
      <c r="D356" s="162" t="s">
        <v>130</v>
      </c>
      <c r="E356" s="179">
        <v>14.4930903</v>
      </c>
      <c r="F356" s="219">
        <v>615</v>
      </c>
      <c r="G356" s="169">
        <v>8913.25</v>
      </c>
    </row>
    <row r="357" spans="1:7" ht="13.25" hidden="1" customHeight="1" outlineLevel="3" x14ac:dyDescent="0.35">
      <c r="A357" s="161"/>
      <c r="B357" s="162"/>
      <c r="C357" s="166">
        <v>12</v>
      </c>
      <c r="D357" s="162" t="s">
        <v>130</v>
      </c>
      <c r="E357" s="174">
        <v>3.1080000000000001</v>
      </c>
      <c r="F357" s="219">
        <v>615</v>
      </c>
      <c r="G357" s="169">
        <v>1911.42</v>
      </c>
    </row>
    <row r="358" spans="1:7" ht="13.25" hidden="1" customHeight="1" outlineLevel="3" x14ac:dyDescent="0.35">
      <c r="A358" s="161"/>
      <c r="B358" s="162"/>
      <c r="C358" s="166">
        <v>16</v>
      </c>
      <c r="D358" s="162" t="s">
        <v>130</v>
      </c>
      <c r="E358" s="181">
        <v>0.36036000000000001</v>
      </c>
      <c r="F358" s="219">
        <v>615</v>
      </c>
      <c r="G358" s="187">
        <v>221.62</v>
      </c>
    </row>
    <row r="359" spans="1:7" ht="39.75" customHeight="1" outlineLevel="1" collapsed="1" x14ac:dyDescent="0.35">
      <c r="A359" s="155">
        <v>32</v>
      </c>
      <c r="B359" s="156" t="s">
        <v>784</v>
      </c>
      <c r="C359" s="157" t="s">
        <v>170</v>
      </c>
      <c r="D359" s="156" t="s">
        <v>171</v>
      </c>
      <c r="E359" s="178">
        <v>4.6131357</v>
      </c>
      <c r="F359" s="159">
        <v>2146</v>
      </c>
      <c r="G359" s="216">
        <v>9899.7900000000009</v>
      </c>
    </row>
    <row r="360" spans="1:7" ht="13.25" hidden="1" customHeight="1" outlineLevel="3" x14ac:dyDescent="0.35">
      <c r="A360" s="161"/>
      <c r="B360" s="162"/>
      <c r="C360" s="163" t="s">
        <v>690</v>
      </c>
      <c r="D360" s="162"/>
      <c r="E360" s="164"/>
      <c r="F360" s="165"/>
      <c r="G360" s="165"/>
    </row>
    <row r="361" spans="1:7" ht="13.25" hidden="1" customHeight="1" outlineLevel="3" x14ac:dyDescent="0.35">
      <c r="A361" s="161"/>
      <c r="B361" s="162"/>
      <c r="C361" s="166">
        <v>3</v>
      </c>
      <c r="D361" s="162" t="s">
        <v>171</v>
      </c>
      <c r="E361" s="174">
        <v>2.016</v>
      </c>
      <c r="F361" s="168">
        <v>2146</v>
      </c>
      <c r="G361" s="169">
        <v>4326.34</v>
      </c>
    </row>
    <row r="362" spans="1:7" ht="13.25" hidden="1" customHeight="1" outlineLevel="3" x14ac:dyDescent="0.35">
      <c r="A362" s="161"/>
      <c r="B362" s="162"/>
      <c r="C362" s="166">
        <v>5</v>
      </c>
      <c r="D362" s="162" t="s">
        <v>171</v>
      </c>
      <c r="E362" s="181">
        <v>2.1945600000000001</v>
      </c>
      <c r="F362" s="168">
        <v>2146</v>
      </c>
      <c r="G362" s="169">
        <v>4709.53</v>
      </c>
    </row>
    <row r="363" spans="1:7" ht="13.25" hidden="1" customHeight="1" outlineLevel="3" x14ac:dyDescent="0.35">
      <c r="A363" s="161"/>
      <c r="B363" s="162"/>
      <c r="C363" s="166">
        <v>6</v>
      </c>
      <c r="D363" s="162" t="s">
        <v>171</v>
      </c>
      <c r="E363" s="179">
        <v>5.1595200000000001E-2</v>
      </c>
      <c r="F363" s="168">
        <v>2146</v>
      </c>
      <c r="G363" s="187">
        <v>110.72</v>
      </c>
    </row>
    <row r="364" spans="1:7" ht="13.25" hidden="1" customHeight="1" outlineLevel="3" x14ac:dyDescent="0.35">
      <c r="A364" s="161"/>
      <c r="B364" s="162"/>
      <c r="C364" s="166">
        <v>7</v>
      </c>
      <c r="D364" s="162" t="s">
        <v>171</v>
      </c>
      <c r="E364" s="179">
        <v>3.3665899999999999E-2</v>
      </c>
      <c r="F364" s="168">
        <v>2146</v>
      </c>
      <c r="G364" s="187">
        <v>72.25</v>
      </c>
    </row>
    <row r="365" spans="1:7" ht="13.25" hidden="1" customHeight="1" outlineLevel="3" x14ac:dyDescent="0.35">
      <c r="A365" s="161"/>
      <c r="B365" s="162"/>
      <c r="C365" s="166">
        <v>9</v>
      </c>
      <c r="D365" s="162" t="s">
        <v>171</v>
      </c>
      <c r="E365" s="179">
        <v>0.22297059999999999</v>
      </c>
      <c r="F365" s="168">
        <v>2146</v>
      </c>
      <c r="G365" s="187">
        <v>478.49</v>
      </c>
    </row>
    <row r="366" spans="1:7" ht="13.25" hidden="1" customHeight="1" outlineLevel="3" x14ac:dyDescent="0.35">
      <c r="A366" s="161"/>
      <c r="B366" s="162"/>
      <c r="C366" s="166">
        <v>12</v>
      </c>
      <c r="D366" s="162" t="s">
        <v>171</v>
      </c>
      <c r="E366" s="167">
        <v>8.8800000000000004E-2</v>
      </c>
      <c r="F366" s="168">
        <v>2146</v>
      </c>
      <c r="G366" s="187">
        <v>190.56</v>
      </c>
    </row>
    <row r="367" spans="1:7" ht="13.25" hidden="1" customHeight="1" outlineLevel="3" x14ac:dyDescent="0.35">
      <c r="A367" s="161"/>
      <c r="B367" s="162"/>
      <c r="C367" s="166">
        <v>16</v>
      </c>
      <c r="D367" s="162" t="s">
        <v>171</v>
      </c>
      <c r="E367" s="170">
        <v>5.5440000000000003E-3</v>
      </c>
      <c r="F367" s="168">
        <v>2146</v>
      </c>
      <c r="G367" s="218">
        <v>11.9</v>
      </c>
    </row>
    <row r="368" spans="1:7" ht="39.75" customHeight="1" outlineLevel="1" collapsed="1" x14ac:dyDescent="0.35">
      <c r="A368" s="155">
        <v>33</v>
      </c>
      <c r="B368" s="156" t="s">
        <v>785</v>
      </c>
      <c r="C368" s="157" t="s">
        <v>387</v>
      </c>
      <c r="D368" s="156" t="s">
        <v>160</v>
      </c>
      <c r="E368" s="178">
        <v>2.35018E-2</v>
      </c>
      <c r="F368" s="159">
        <v>380806</v>
      </c>
      <c r="G368" s="216">
        <v>8949.6299999999992</v>
      </c>
    </row>
    <row r="369" spans="1:7" ht="13.25" hidden="1" customHeight="1" outlineLevel="3" x14ac:dyDescent="0.35">
      <c r="A369" s="161"/>
      <c r="B369" s="162"/>
      <c r="C369" s="166">
        <v>14</v>
      </c>
      <c r="D369" s="162" t="s">
        <v>160</v>
      </c>
      <c r="E369" s="179">
        <v>2.35018E-2</v>
      </c>
      <c r="F369" s="168">
        <v>380806</v>
      </c>
      <c r="G369" s="169">
        <v>8949.6299999999992</v>
      </c>
    </row>
    <row r="370" spans="1:7" ht="39.75" customHeight="1" outlineLevel="1" collapsed="1" x14ac:dyDescent="0.35">
      <c r="A370" s="155">
        <v>34</v>
      </c>
      <c r="B370" s="156" t="s">
        <v>786</v>
      </c>
      <c r="C370" s="157" t="s">
        <v>259</v>
      </c>
      <c r="D370" s="156" t="s">
        <v>160</v>
      </c>
      <c r="E370" s="178">
        <v>6.4752999999999998E-3</v>
      </c>
      <c r="F370" s="237">
        <v>1027431</v>
      </c>
      <c r="G370" s="216">
        <v>6652.92</v>
      </c>
    </row>
    <row r="371" spans="1:7" ht="13.25" hidden="1" customHeight="1" outlineLevel="3" x14ac:dyDescent="0.35">
      <c r="A371" s="161"/>
      <c r="B371" s="162"/>
      <c r="C371" s="163" t="s">
        <v>690</v>
      </c>
      <c r="D371" s="162"/>
      <c r="E371" s="164"/>
      <c r="F371" s="165"/>
      <c r="G371" s="165"/>
    </row>
    <row r="372" spans="1:7" ht="13.25" hidden="1" customHeight="1" outlineLevel="3" x14ac:dyDescent="0.35">
      <c r="A372" s="161"/>
      <c r="B372" s="162"/>
      <c r="C372" s="166">
        <v>6</v>
      </c>
      <c r="D372" s="162" t="s">
        <v>160</v>
      </c>
      <c r="E372" s="179">
        <v>1.0319000000000001E-3</v>
      </c>
      <c r="F372" s="231">
        <v>1027431</v>
      </c>
      <c r="G372" s="169">
        <v>1060.21</v>
      </c>
    </row>
    <row r="373" spans="1:7" ht="13.25" hidden="1" customHeight="1" outlineLevel="3" x14ac:dyDescent="0.35">
      <c r="A373" s="161"/>
      <c r="B373" s="162"/>
      <c r="C373" s="166">
        <v>7</v>
      </c>
      <c r="D373" s="162" t="s">
        <v>160</v>
      </c>
      <c r="E373" s="179">
        <v>6.7330000000000005E-4</v>
      </c>
      <c r="F373" s="231">
        <v>1027431</v>
      </c>
      <c r="G373" s="187">
        <v>691.77</v>
      </c>
    </row>
    <row r="374" spans="1:7" ht="13.25" hidden="1" customHeight="1" outlineLevel="3" x14ac:dyDescent="0.35">
      <c r="A374" s="161"/>
      <c r="B374" s="162"/>
      <c r="C374" s="166">
        <v>9</v>
      </c>
      <c r="D374" s="162" t="s">
        <v>160</v>
      </c>
      <c r="E374" s="179">
        <v>4.4593999999999996E-3</v>
      </c>
      <c r="F374" s="231">
        <v>1027431</v>
      </c>
      <c r="G374" s="169">
        <v>4581.7299999999996</v>
      </c>
    </row>
    <row r="375" spans="1:7" ht="13.25" hidden="1" customHeight="1" outlineLevel="3" x14ac:dyDescent="0.35">
      <c r="A375" s="161"/>
      <c r="B375" s="162"/>
      <c r="C375" s="166">
        <v>12</v>
      </c>
      <c r="D375" s="162" t="s">
        <v>160</v>
      </c>
      <c r="E375" s="179">
        <v>1.998E-4</v>
      </c>
      <c r="F375" s="231">
        <v>1027431</v>
      </c>
      <c r="G375" s="187">
        <v>205.28</v>
      </c>
    </row>
    <row r="376" spans="1:7" ht="13.25" hidden="1" customHeight="1" outlineLevel="3" x14ac:dyDescent="0.35">
      <c r="A376" s="161"/>
      <c r="B376" s="162"/>
      <c r="C376" s="166">
        <v>16</v>
      </c>
      <c r="D376" s="162" t="s">
        <v>160</v>
      </c>
      <c r="E376" s="179">
        <v>1.109E-4</v>
      </c>
      <c r="F376" s="231">
        <v>1027431</v>
      </c>
      <c r="G376" s="187">
        <v>113.94</v>
      </c>
    </row>
    <row r="377" spans="1:7" ht="39.75" customHeight="1" outlineLevel="1" collapsed="1" x14ac:dyDescent="0.35">
      <c r="A377" s="155">
        <v>35</v>
      </c>
      <c r="B377" s="156" t="s">
        <v>787</v>
      </c>
      <c r="C377" s="157" t="s">
        <v>544</v>
      </c>
      <c r="D377" s="156" t="s">
        <v>130</v>
      </c>
      <c r="E377" s="176">
        <v>0.06</v>
      </c>
      <c r="F377" s="159">
        <v>110843</v>
      </c>
      <c r="G377" s="216">
        <v>6650.58</v>
      </c>
    </row>
    <row r="378" spans="1:7" ht="13.25" hidden="1" customHeight="1" outlineLevel="3" x14ac:dyDescent="0.35">
      <c r="A378" s="161"/>
      <c r="B378" s="162"/>
      <c r="C378" s="166">
        <v>24</v>
      </c>
      <c r="D378" s="162" t="s">
        <v>130</v>
      </c>
      <c r="E378" s="177">
        <v>0.06</v>
      </c>
      <c r="F378" s="168">
        <v>110843</v>
      </c>
      <c r="G378" s="169">
        <v>6650.58</v>
      </c>
    </row>
    <row r="379" spans="1:7" ht="39.75" customHeight="1" outlineLevel="1" collapsed="1" x14ac:dyDescent="0.35">
      <c r="A379" s="155">
        <v>36</v>
      </c>
      <c r="B379" s="156" t="s">
        <v>788</v>
      </c>
      <c r="C379" s="157" t="s">
        <v>177</v>
      </c>
      <c r="D379" s="156" t="s">
        <v>178</v>
      </c>
      <c r="E379" s="182">
        <v>0.85104000000000002</v>
      </c>
      <c r="F379" s="159">
        <v>7006</v>
      </c>
      <c r="G379" s="216">
        <v>5962.39</v>
      </c>
    </row>
    <row r="380" spans="1:7" ht="13.25" hidden="1" customHeight="1" outlineLevel="3" x14ac:dyDescent="0.35">
      <c r="A380" s="161"/>
      <c r="B380" s="162"/>
      <c r="C380" s="163" t="s">
        <v>690</v>
      </c>
      <c r="D380" s="162"/>
      <c r="E380" s="164"/>
      <c r="F380" s="165"/>
      <c r="G380" s="165"/>
    </row>
    <row r="381" spans="1:7" ht="13.25" hidden="1" customHeight="1" outlineLevel="3" x14ac:dyDescent="0.35">
      <c r="A381" s="161"/>
      <c r="B381" s="162"/>
      <c r="C381" s="166">
        <v>3</v>
      </c>
      <c r="D381" s="162" t="s">
        <v>178</v>
      </c>
      <c r="E381" s="181">
        <v>0.63504000000000005</v>
      </c>
      <c r="F381" s="168">
        <v>7006</v>
      </c>
      <c r="G381" s="169">
        <v>4449.09</v>
      </c>
    </row>
    <row r="382" spans="1:7" ht="13.25" hidden="1" customHeight="1" outlineLevel="3" x14ac:dyDescent="0.35">
      <c r="A382" s="161"/>
      <c r="B382" s="162"/>
      <c r="C382" s="166">
        <v>5</v>
      </c>
      <c r="D382" s="162" t="s">
        <v>178</v>
      </c>
      <c r="E382" s="174">
        <v>0.216</v>
      </c>
      <c r="F382" s="168">
        <v>7006</v>
      </c>
      <c r="G382" s="213">
        <v>1513.3</v>
      </c>
    </row>
    <row r="383" spans="1:7" ht="39.75" customHeight="1" outlineLevel="1" collapsed="1" x14ac:dyDescent="0.35">
      <c r="A383" s="155">
        <v>37</v>
      </c>
      <c r="B383" s="156" t="s">
        <v>789</v>
      </c>
      <c r="C383" s="157" t="s">
        <v>470</v>
      </c>
      <c r="D383" s="156" t="s">
        <v>171</v>
      </c>
      <c r="E383" s="182">
        <v>5.4331199999999997</v>
      </c>
      <c r="F383" s="220">
        <v>925</v>
      </c>
      <c r="G383" s="216">
        <v>5025.6400000000003</v>
      </c>
    </row>
    <row r="384" spans="1:7" ht="13.25" hidden="1" customHeight="1" outlineLevel="3" x14ac:dyDescent="0.35">
      <c r="A384" s="161"/>
      <c r="B384" s="162"/>
      <c r="C384" s="166">
        <v>20</v>
      </c>
      <c r="D384" s="162" t="s">
        <v>171</v>
      </c>
      <c r="E384" s="181">
        <v>5.4331199999999997</v>
      </c>
      <c r="F384" s="219">
        <v>925</v>
      </c>
      <c r="G384" s="169">
        <v>5025.6400000000003</v>
      </c>
    </row>
    <row r="385" spans="1:7" ht="39.75" customHeight="1" outlineLevel="1" collapsed="1" x14ac:dyDescent="0.35">
      <c r="A385" s="155">
        <v>38</v>
      </c>
      <c r="B385" s="156" t="s">
        <v>790</v>
      </c>
      <c r="C385" s="157" t="s">
        <v>482</v>
      </c>
      <c r="D385" s="156" t="s">
        <v>171</v>
      </c>
      <c r="E385" s="184">
        <v>7.5712000000000002</v>
      </c>
      <c r="F385" s="220">
        <v>627</v>
      </c>
      <c r="G385" s="216">
        <v>4747.1400000000003</v>
      </c>
    </row>
    <row r="386" spans="1:7" ht="13.25" hidden="1" customHeight="1" outlineLevel="3" x14ac:dyDescent="0.35">
      <c r="A386" s="161"/>
      <c r="B386" s="162"/>
      <c r="C386" s="166">
        <v>21</v>
      </c>
      <c r="D386" s="162" t="s">
        <v>171</v>
      </c>
      <c r="E386" s="167">
        <v>7.5712000000000002</v>
      </c>
      <c r="F386" s="219">
        <v>627</v>
      </c>
      <c r="G386" s="169">
        <v>4747.1400000000003</v>
      </c>
    </row>
    <row r="387" spans="1:7" ht="39.75" customHeight="1" outlineLevel="1" collapsed="1" x14ac:dyDescent="0.35">
      <c r="A387" s="155">
        <v>39</v>
      </c>
      <c r="B387" s="156" t="s">
        <v>791</v>
      </c>
      <c r="C387" s="157" t="s">
        <v>652</v>
      </c>
      <c r="D387" s="156" t="s">
        <v>130</v>
      </c>
      <c r="E387" s="182">
        <v>0.16475999999999999</v>
      </c>
      <c r="F387" s="159">
        <v>26785</v>
      </c>
      <c r="G387" s="222">
        <v>4413.1000000000004</v>
      </c>
    </row>
    <row r="388" spans="1:7" ht="13.25" hidden="1" customHeight="1" outlineLevel="3" x14ac:dyDescent="0.35">
      <c r="A388" s="161"/>
      <c r="B388" s="162"/>
      <c r="C388" s="166">
        <v>35</v>
      </c>
      <c r="D388" s="162" t="s">
        <v>130</v>
      </c>
      <c r="E388" s="181">
        <v>0.16475999999999999</v>
      </c>
      <c r="F388" s="168">
        <v>26785</v>
      </c>
      <c r="G388" s="213">
        <v>4413.1000000000004</v>
      </c>
    </row>
    <row r="389" spans="1:7" ht="39.75" customHeight="1" outlineLevel="1" collapsed="1" x14ac:dyDescent="0.35">
      <c r="A389" s="155">
        <v>40</v>
      </c>
      <c r="B389" s="156" t="s">
        <v>792</v>
      </c>
      <c r="C389" s="157" t="s">
        <v>174</v>
      </c>
      <c r="D389" s="156" t="s">
        <v>171</v>
      </c>
      <c r="E389" s="178">
        <v>5.0105918999999997</v>
      </c>
      <c r="F389" s="220">
        <v>861</v>
      </c>
      <c r="G389" s="216">
        <v>4314.12</v>
      </c>
    </row>
    <row r="390" spans="1:7" ht="13.25" hidden="1" customHeight="1" outlineLevel="3" x14ac:dyDescent="0.35">
      <c r="A390" s="161"/>
      <c r="B390" s="162"/>
      <c r="C390" s="163" t="s">
        <v>690</v>
      </c>
      <c r="D390" s="162"/>
      <c r="E390" s="164"/>
      <c r="F390" s="165"/>
      <c r="G390" s="165"/>
    </row>
    <row r="391" spans="1:7" ht="13.25" hidden="1" customHeight="1" outlineLevel="3" x14ac:dyDescent="0.35">
      <c r="A391" s="161"/>
      <c r="B391" s="162"/>
      <c r="C391" s="166">
        <v>3</v>
      </c>
      <c r="D391" s="162" t="s">
        <v>171</v>
      </c>
      <c r="E391" s="174">
        <v>1.296</v>
      </c>
      <c r="F391" s="219">
        <v>861</v>
      </c>
      <c r="G391" s="169">
        <v>1115.8599999999999</v>
      </c>
    </row>
    <row r="392" spans="1:7" ht="13.25" hidden="1" customHeight="1" outlineLevel="3" x14ac:dyDescent="0.35">
      <c r="A392" s="161"/>
      <c r="B392" s="162"/>
      <c r="C392" s="166">
        <v>5</v>
      </c>
      <c r="D392" s="162" t="s">
        <v>171</v>
      </c>
      <c r="E392" s="174">
        <v>0.86399999999999999</v>
      </c>
      <c r="F392" s="219">
        <v>861</v>
      </c>
      <c r="G392" s="218">
        <v>743.9</v>
      </c>
    </row>
    <row r="393" spans="1:7" ht="13.25" hidden="1" customHeight="1" outlineLevel="3" x14ac:dyDescent="0.35">
      <c r="A393" s="161"/>
      <c r="B393" s="162"/>
      <c r="C393" s="166">
        <v>6</v>
      </c>
      <c r="D393" s="162" t="s">
        <v>171</v>
      </c>
      <c r="E393" s="179">
        <v>1.7198399999999999E-2</v>
      </c>
      <c r="F393" s="219">
        <v>861</v>
      </c>
      <c r="G393" s="187">
        <v>14.81</v>
      </c>
    </row>
    <row r="394" spans="1:7" ht="13.25" hidden="1" customHeight="1" outlineLevel="3" x14ac:dyDescent="0.35">
      <c r="A394" s="161"/>
      <c r="B394" s="162"/>
      <c r="C394" s="166">
        <v>7</v>
      </c>
      <c r="D394" s="162" t="s">
        <v>171</v>
      </c>
      <c r="E394" s="170">
        <v>1.1221999999999999E-2</v>
      </c>
      <c r="F394" s="219">
        <v>861</v>
      </c>
      <c r="G394" s="187">
        <v>9.66</v>
      </c>
    </row>
    <row r="395" spans="1:7" ht="13.25" hidden="1" customHeight="1" outlineLevel="3" x14ac:dyDescent="0.35">
      <c r="A395" s="161"/>
      <c r="B395" s="162"/>
      <c r="C395" s="166">
        <v>9</v>
      </c>
      <c r="D395" s="162" t="s">
        <v>171</v>
      </c>
      <c r="E395" s="179">
        <v>7.4323500000000001E-2</v>
      </c>
      <c r="F395" s="219">
        <v>861</v>
      </c>
      <c r="G395" s="187">
        <v>63.99</v>
      </c>
    </row>
    <row r="396" spans="1:7" ht="13.25" hidden="1" customHeight="1" outlineLevel="3" x14ac:dyDescent="0.35">
      <c r="A396" s="161"/>
      <c r="B396" s="162"/>
      <c r="C396" s="166">
        <v>16</v>
      </c>
      <c r="D396" s="162" t="s">
        <v>171</v>
      </c>
      <c r="E396" s="170">
        <v>1.848E-3</v>
      </c>
      <c r="F396" s="219">
        <v>861</v>
      </c>
      <c r="G396" s="187">
        <v>1.59</v>
      </c>
    </row>
    <row r="397" spans="1:7" ht="13.25" hidden="1" customHeight="1" outlineLevel="3" x14ac:dyDescent="0.35">
      <c r="A397" s="161"/>
      <c r="B397" s="162"/>
      <c r="C397" s="166">
        <v>35</v>
      </c>
      <c r="D397" s="162" t="s">
        <v>171</v>
      </c>
      <c r="E397" s="174">
        <v>2.746</v>
      </c>
      <c r="F397" s="219">
        <v>861</v>
      </c>
      <c r="G397" s="169">
        <v>2364.31</v>
      </c>
    </row>
    <row r="398" spans="1:7" ht="39.75" customHeight="1" outlineLevel="1" collapsed="1" x14ac:dyDescent="0.35">
      <c r="A398" s="155">
        <v>41</v>
      </c>
      <c r="B398" s="156" t="s">
        <v>793</v>
      </c>
      <c r="C398" s="157" t="s">
        <v>156</v>
      </c>
      <c r="D398" s="156" t="s">
        <v>130</v>
      </c>
      <c r="E398" s="172">
        <v>3.5999999999999997E-2</v>
      </c>
      <c r="F398" s="159">
        <v>109035</v>
      </c>
      <c r="G398" s="216">
        <v>3925.26</v>
      </c>
    </row>
    <row r="399" spans="1:7" ht="13.25" hidden="1" customHeight="1" outlineLevel="3" x14ac:dyDescent="0.35">
      <c r="A399" s="161"/>
      <c r="B399" s="162"/>
      <c r="C399" s="163" t="s">
        <v>690</v>
      </c>
      <c r="D399" s="162"/>
      <c r="E399" s="164"/>
      <c r="F399" s="165"/>
      <c r="G399" s="165"/>
    </row>
    <row r="400" spans="1:7" ht="13.25" hidden="1" customHeight="1" outlineLevel="3" x14ac:dyDescent="0.35">
      <c r="A400" s="161"/>
      <c r="B400" s="162"/>
      <c r="C400" s="166">
        <v>3</v>
      </c>
      <c r="D400" s="162" t="s">
        <v>130</v>
      </c>
      <c r="E400" s="181">
        <v>1.584E-2</v>
      </c>
      <c r="F400" s="168">
        <v>109035</v>
      </c>
      <c r="G400" s="169">
        <v>1727.11</v>
      </c>
    </row>
    <row r="401" spans="1:7" ht="13.25" hidden="1" customHeight="1" outlineLevel="3" x14ac:dyDescent="0.35">
      <c r="A401" s="161"/>
      <c r="B401" s="162"/>
      <c r="C401" s="166">
        <v>5</v>
      </c>
      <c r="D401" s="162" t="s">
        <v>130</v>
      </c>
      <c r="E401" s="181">
        <v>2.0160000000000001E-2</v>
      </c>
      <c r="F401" s="168">
        <v>109035</v>
      </c>
      <c r="G401" s="169">
        <v>2198.15</v>
      </c>
    </row>
    <row r="402" spans="1:7" ht="39.75" customHeight="1" outlineLevel="1" collapsed="1" x14ac:dyDescent="0.35">
      <c r="A402" s="155">
        <v>42</v>
      </c>
      <c r="B402" s="156" t="s">
        <v>794</v>
      </c>
      <c r="C402" s="157" t="s">
        <v>237</v>
      </c>
      <c r="D402" s="156" t="s">
        <v>238</v>
      </c>
      <c r="E402" s="178">
        <v>0.2311069</v>
      </c>
      <c r="F402" s="159">
        <v>10602</v>
      </c>
      <c r="G402" s="222">
        <v>2450.1999999999998</v>
      </c>
    </row>
    <row r="403" spans="1:7" ht="13.25" hidden="1" customHeight="1" outlineLevel="3" x14ac:dyDescent="0.35">
      <c r="A403" s="161"/>
      <c r="B403" s="162"/>
      <c r="C403" s="163" t="s">
        <v>690</v>
      </c>
      <c r="D403" s="162"/>
      <c r="E403" s="164"/>
      <c r="F403" s="165"/>
      <c r="G403" s="165"/>
    </row>
    <row r="404" spans="1:7" ht="13.25" hidden="1" customHeight="1" outlineLevel="3" x14ac:dyDescent="0.35">
      <c r="A404" s="161"/>
      <c r="B404" s="162"/>
      <c r="C404" s="166">
        <v>6</v>
      </c>
      <c r="D404" s="162" t="s">
        <v>238</v>
      </c>
      <c r="E404" s="170">
        <v>3.2161000000000002E-2</v>
      </c>
      <c r="F404" s="168">
        <v>10602</v>
      </c>
      <c r="G404" s="187">
        <v>340.97</v>
      </c>
    </row>
    <row r="405" spans="1:7" ht="13.25" hidden="1" customHeight="1" outlineLevel="3" x14ac:dyDescent="0.35">
      <c r="A405" s="161"/>
      <c r="B405" s="162"/>
      <c r="C405" s="166">
        <v>7</v>
      </c>
      <c r="D405" s="162" t="s">
        <v>238</v>
      </c>
      <c r="E405" s="179">
        <v>2.09851E-2</v>
      </c>
      <c r="F405" s="168">
        <v>10602</v>
      </c>
      <c r="G405" s="187">
        <v>222.48</v>
      </c>
    </row>
    <row r="406" spans="1:7" ht="13.25" hidden="1" customHeight="1" outlineLevel="3" x14ac:dyDescent="0.35">
      <c r="A406" s="161"/>
      <c r="B406" s="162"/>
      <c r="C406" s="166">
        <v>9</v>
      </c>
      <c r="D406" s="162" t="s">
        <v>238</v>
      </c>
      <c r="E406" s="170">
        <v>0.138985</v>
      </c>
      <c r="F406" s="168">
        <v>10602</v>
      </c>
      <c r="G406" s="169">
        <v>1473.52</v>
      </c>
    </row>
    <row r="407" spans="1:7" ht="13.25" hidden="1" customHeight="1" outlineLevel="3" x14ac:dyDescent="0.35">
      <c r="A407" s="161"/>
      <c r="B407" s="162"/>
      <c r="C407" s="166">
        <v>12</v>
      </c>
      <c r="D407" s="162" t="s">
        <v>238</v>
      </c>
      <c r="E407" s="181">
        <v>3.5520000000000003E-2</v>
      </c>
      <c r="F407" s="168">
        <v>10602</v>
      </c>
      <c r="G407" s="187">
        <v>376.58</v>
      </c>
    </row>
    <row r="408" spans="1:7" ht="13.25" hidden="1" customHeight="1" outlineLevel="3" x14ac:dyDescent="0.35">
      <c r="A408" s="161"/>
      <c r="B408" s="162"/>
      <c r="C408" s="166">
        <v>16</v>
      </c>
      <c r="D408" s="162" t="s">
        <v>238</v>
      </c>
      <c r="E408" s="179">
        <v>3.4558000000000002E-3</v>
      </c>
      <c r="F408" s="168">
        <v>10602</v>
      </c>
      <c r="G408" s="187">
        <v>36.64</v>
      </c>
    </row>
    <row r="409" spans="1:7" ht="39.75" customHeight="1" outlineLevel="1" collapsed="1" x14ac:dyDescent="0.35">
      <c r="A409" s="155">
        <v>43</v>
      </c>
      <c r="B409" s="156" t="s">
        <v>795</v>
      </c>
      <c r="C409" s="157" t="s">
        <v>270</v>
      </c>
      <c r="D409" s="156" t="s">
        <v>160</v>
      </c>
      <c r="E409" s="178">
        <v>1.3789E-3</v>
      </c>
      <c r="F409" s="237">
        <v>1352536</v>
      </c>
      <c r="G409" s="216">
        <v>1865.01</v>
      </c>
    </row>
    <row r="410" spans="1:7" ht="13.25" hidden="1" customHeight="1" outlineLevel="3" x14ac:dyDescent="0.35">
      <c r="A410" s="161"/>
      <c r="B410" s="162"/>
      <c r="C410" s="163" t="s">
        <v>690</v>
      </c>
      <c r="D410" s="162"/>
      <c r="E410" s="164"/>
      <c r="F410" s="165"/>
      <c r="G410" s="165"/>
    </row>
    <row r="411" spans="1:7" ht="13.25" hidden="1" customHeight="1" outlineLevel="3" x14ac:dyDescent="0.35">
      <c r="A411" s="161"/>
      <c r="B411" s="162"/>
      <c r="C411" s="166">
        <v>6</v>
      </c>
      <c r="D411" s="162" t="s">
        <v>160</v>
      </c>
      <c r="E411" s="170">
        <v>1.7200000000000001E-4</v>
      </c>
      <c r="F411" s="231">
        <v>1352536</v>
      </c>
      <c r="G411" s="187">
        <v>232.64</v>
      </c>
    </row>
    <row r="412" spans="1:7" ht="13.25" hidden="1" customHeight="1" outlineLevel="3" x14ac:dyDescent="0.35">
      <c r="A412" s="161"/>
      <c r="B412" s="162"/>
      <c r="C412" s="166">
        <v>7</v>
      </c>
      <c r="D412" s="162" t="s">
        <v>160</v>
      </c>
      <c r="E412" s="179">
        <v>1.122E-4</v>
      </c>
      <c r="F412" s="231">
        <v>1352536</v>
      </c>
      <c r="G412" s="187">
        <v>151.75</v>
      </c>
    </row>
    <row r="413" spans="1:7" ht="13.25" hidden="1" customHeight="1" outlineLevel="3" x14ac:dyDescent="0.35">
      <c r="A413" s="161"/>
      <c r="B413" s="162"/>
      <c r="C413" s="166">
        <v>9</v>
      </c>
      <c r="D413" s="162" t="s">
        <v>160</v>
      </c>
      <c r="E413" s="179">
        <v>7.4319999999999996E-4</v>
      </c>
      <c r="F413" s="231">
        <v>1352536</v>
      </c>
      <c r="G413" s="213">
        <v>1005.2</v>
      </c>
    </row>
    <row r="414" spans="1:7" ht="13.25" hidden="1" customHeight="1" outlineLevel="3" x14ac:dyDescent="0.35">
      <c r="A414" s="161"/>
      <c r="B414" s="162"/>
      <c r="C414" s="166">
        <v>12</v>
      </c>
      <c r="D414" s="162" t="s">
        <v>160</v>
      </c>
      <c r="E414" s="170">
        <v>3.3300000000000002E-4</v>
      </c>
      <c r="F414" s="231">
        <v>1352536</v>
      </c>
      <c r="G414" s="187">
        <v>450.39</v>
      </c>
    </row>
    <row r="415" spans="1:7" ht="13.25" hidden="1" customHeight="1" outlineLevel="3" x14ac:dyDescent="0.35">
      <c r="A415" s="161"/>
      <c r="B415" s="162"/>
      <c r="C415" s="166">
        <v>16</v>
      </c>
      <c r="D415" s="162" t="s">
        <v>160</v>
      </c>
      <c r="E415" s="179">
        <v>1.8499999999999999E-5</v>
      </c>
      <c r="F415" s="231">
        <v>1352536</v>
      </c>
      <c r="G415" s="187">
        <v>25.02</v>
      </c>
    </row>
    <row r="416" spans="1:7" ht="39.75" customHeight="1" outlineLevel="1" collapsed="1" x14ac:dyDescent="0.35">
      <c r="A416" s="155">
        <v>44</v>
      </c>
      <c r="B416" s="156" t="s">
        <v>796</v>
      </c>
      <c r="C416" s="157" t="s">
        <v>430</v>
      </c>
      <c r="D416" s="156" t="s">
        <v>160</v>
      </c>
      <c r="E416" s="178">
        <v>5.7288E-3</v>
      </c>
      <c r="F416" s="159">
        <v>289955</v>
      </c>
      <c r="G416" s="216">
        <v>1661.09</v>
      </c>
    </row>
    <row r="417" spans="1:7" ht="13.25" hidden="1" customHeight="1" outlineLevel="3" x14ac:dyDescent="0.35">
      <c r="A417" s="161"/>
      <c r="B417" s="162"/>
      <c r="C417" s="166">
        <v>16</v>
      </c>
      <c r="D417" s="162" t="s">
        <v>160</v>
      </c>
      <c r="E417" s="179">
        <v>5.7288E-3</v>
      </c>
      <c r="F417" s="168">
        <v>289955</v>
      </c>
      <c r="G417" s="169">
        <v>1661.09</v>
      </c>
    </row>
    <row r="418" spans="1:7" ht="39.75" customHeight="1" outlineLevel="1" collapsed="1" x14ac:dyDescent="0.35">
      <c r="A418" s="155">
        <v>45</v>
      </c>
      <c r="B418" s="156" t="s">
        <v>797</v>
      </c>
      <c r="C418" s="157" t="s">
        <v>244</v>
      </c>
      <c r="D418" s="156" t="s">
        <v>130</v>
      </c>
      <c r="E418" s="178">
        <v>1.36589E-2</v>
      </c>
      <c r="F418" s="159">
        <v>117770</v>
      </c>
      <c r="G418" s="216">
        <v>1608.61</v>
      </c>
    </row>
    <row r="419" spans="1:7" ht="13.25" hidden="1" customHeight="1" outlineLevel="3" x14ac:dyDescent="0.35">
      <c r="A419" s="161"/>
      <c r="B419" s="162"/>
      <c r="C419" s="163" t="s">
        <v>690</v>
      </c>
      <c r="D419" s="162"/>
      <c r="E419" s="164"/>
      <c r="F419" s="165"/>
      <c r="G419" s="165"/>
    </row>
    <row r="420" spans="1:7" ht="13.25" hidden="1" customHeight="1" outlineLevel="3" x14ac:dyDescent="0.35">
      <c r="A420" s="161"/>
      <c r="B420" s="162"/>
      <c r="C420" s="166">
        <v>6</v>
      </c>
      <c r="D420" s="162" t="s">
        <v>130</v>
      </c>
      <c r="E420" s="179">
        <v>1.7714E-3</v>
      </c>
      <c r="F420" s="168">
        <v>117770</v>
      </c>
      <c r="G420" s="187">
        <v>208.62</v>
      </c>
    </row>
    <row r="421" spans="1:7" ht="13.25" hidden="1" customHeight="1" outlineLevel="3" x14ac:dyDescent="0.35">
      <c r="A421" s="161"/>
      <c r="B421" s="162"/>
      <c r="C421" s="166">
        <v>7</v>
      </c>
      <c r="D421" s="162" t="s">
        <v>130</v>
      </c>
      <c r="E421" s="179">
        <v>1.1559000000000001E-3</v>
      </c>
      <c r="F421" s="168">
        <v>117770</v>
      </c>
      <c r="G421" s="187">
        <v>136.13</v>
      </c>
    </row>
    <row r="422" spans="1:7" ht="13.25" hidden="1" customHeight="1" outlineLevel="3" x14ac:dyDescent="0.35">
      <c r="A422" s="161"/>
      <c r="B422" s="162"/>
      <c r="C422" s="166">
        <v>9</v>
      </c>
      <c r="D422" s="162" t="s">
        <v>130</v>
      </c>
      <c r="E422" s="179">
        <v>7.6553000000000003E-3</v>
      </c>
      <c r="F422" s="168">
        <v>117770</v>
      </c>
      <c r="G422" s="187">
        <v>901.56</v>
      </c>
    </row>
    <row r="423" spans="1:7" ht="13.25" hidden="1" customHeight="1" outlineLevel="3" x14ac:dyDescent="0.35">
      <c r="A423" s="161"/>
      <c r="B423" s="162"/>
      <c r="C423" s="166">
        <v>12</v>
      </c>
      <c r="D423" s="162" t="s">
        <v>130</v>
      </c>
      <c r="E423" s="170">
        <v>2.8860000000000001E-3</v>
      </c>
      <c r="F423" s="168">
        <v>117770</v>
      </c>
      <c r="G423" s="187">
        <v>339.88</v>
      </c>
    </row>
    <row r="424" spans="1:7" ht="13.25" hidden="1" customHeight="1" outlineLevel="3" x14ac:dyDescent="0.35">
      <c r="A424" s="161"/>
      <c r="B424" s="162"/>
      <c r="C424" s="166">
        <v>16</v>
      </c>
      <c r="D424" s="162" t="s">
        <v>130</v>
      </c>
      <c r="E424" s="179">
        <v>1.9029999999999999E-4</v>
      </c>
      <c r="F424" s="168">
        <v>117770</v>
      </c>
      <c r="G424" s="187">
        <v>22.41</v>
      </c>
    </row>
    <row r="425" spans="1:7" ht="39.75" customHeight="1" outlineLevel="1" collapsed="1" x14ac:dyDescent="0.35">
      <c r="A425" s="155">
        <v>46</v>
      </c>
      <c r="B425" s="156" t="s">
        <v>798</v>
      </c>
      <c r="C425" s="157" t="s">
        <v>253</v>
      </c>
      <c r="D425" s="156" t="s">
        <v>171</v>
      </c>
      <c r="E425" s="178">
        <v>6.6095559000000002</v>
      </c>
      <c r="F425" s="220">
        <v>242</v>
      </c>
      <c r="G425" s="216">
        <v>1599.51</v>
      </c>
    </row>
    <row r="426" spans="1:7" ht="13.25" hidden="1" customHeight="1" outlineLevel="3" x14ac:dyDescent="0.35">
      <c r="A426" s="161"/>
      <c r="B426" s="162"/>
      <c r="C426" s="163" t="s">
        <v>690</v>
      </c>
      <c r="D426" s="162"/>
      <c r="E426" s="164"/>
      <c r="F426" s="165"/>
      <c r="G426" s="165"/>
    </row>
    <row r="427" spans="1:7" ht="13.25" hidden="1" customHeight="1" outlineLevel="3" x14ac:dyDescent="0.35">
      <c r="A427" s="161"/>
      <c r="B427" s="162"/>
      <c r="C427" s="166">
        <v>6</v>
      </c>
      <c r="D427" s="162" t="s">
        <v>171</v>
      </c>
      <c r="E427" s="179">
        <v>1.0147056000000001</v>
      </c>
      <c r="F427" s="219">
        <v>242</v>
      </c>
      <c r="G427" s="187">
        <v>245.56</v>
      </c>
    </row>
    <row r="428" spans="1:7" ht="13.25" hidden="1" customHeight="1" outlineLevel="3" x14ac:dyDescent="0.35">
      <c r="A428" s="161"/>
      <c r="B428" s="162"/>
      <c r="C428" s="166">
        <v>7</v>
      </c>
      <c r="D428" s="162" t="s">
        <v>171</v>
      </c>
      <c r="E428" s="179">
        <v>0.16832939999999999</v>
      </c>
      <c r="F428" s="219">
        <v>242</v>
      </c>
      <c r="G428" s="187">
        <v>40.74</v>
      </c>
    </row>
    <row r="429" spans="1:7" ht="13.25" hidden="1" customHeight="1" outlineLevel="3" x14ac:dyDescent="0.35">
      <c r="A429" s="161"/>
      <c r="B429" s="162"/>
      <c r="C429" s="166">
        <v>9</v>
      </c>
      <c r="D429" s="162" t="s">
        <v>171</v>
      </c>
      <c r="E429" s="179">
        <v>4.3850889000000004</v>
      </c>
      <c r="F429" s="219">
        <v>242</v>
      </c>
      <c r="G429" s="169">
        <v>1061.19</v>
      </c>
    </row>
    <row r="430" spans="1:7" ht="13.25" hidden="1" customHeight="1" outlineLevel="3" x14ac:dyDescent="0.35">
      <c r="A430" s="161"/>
      <c r="B430" s="162"/>
      <c r="C430" s="166">
        <v>12</v>
      </c>
      <c r="D430" s="162" t="s">
        <v>171</v>
      </c>
      <c r="E430" s="167">
        <v>0.93240000000000001</v>
      </c>
      <c r="F430" s="219">
        <v>242</v>
      </c>
      <c r="G430" s="187">
        <v>225.64</v>
      </c>
    </row>
    <row r="431" spans="1:7" ht="13.25" hidden="1" customHeight="1" outlineLevel="3" x14ac:dyDescent="0.35">
      <c r="A431" s="161"/>
      <c r="B431" s="162"/>
      <c r="C431" s="166">
        <v>16</v>
      </c>
      <c r="D431" s="162" t="s">
        <v>171</v>
      </c>
      <c r="E431" s="170">
        <v>0.109032</v>
      </c>
      <c r="F431" s="219">
        <v>242</v>
      </c>
      <c r="G431" s="187">
        <v>26.39</v>
      </c>
    </row>
    <row r="432" spans="1:7" ht="39.75" customHeight="1" outlineLevel="1" collapsed="1" x14ac:dyDescent="0.35">
      <c r="A432" s="155">
        <v>47</v>
      </c>
      <c r="B432" s="156" t="s">
        <v>799</v>
      </c>
      <c r="C432" s="157" t="s">
        <v>163</v>
      </c>
      <c r="D432" s="156" t="s">
        <v>130</v>
      </c>
      <c r="E432" s="178">
        <v>22.4325872</v>
      </c>
      <c r="F432" s="220">
        <v>54</v>
      </c>
      <c r="G432" s="216">
        <v>1211.3599999999999</v>
      </c>
    </row>
    <row r="433" spans="1:7" ht="13.25" hidden="1" customHeight="1" outlineLevel="3" x14ac:dyDescent="0.35">
      <c r="A433" s="161"/>
      <c r="B433" s="162"/>
      <c r="C433" s="163" t="s">
        <v>690</v>
      </c>
      <c r="D433" s="162"/>
      <c r="E433" s="164"/>
      <c r="F433" s="165"/>
      <c r="G433" s="165"/>
    </row>
    <row r="434" spans="1:7" ht="13.25" hidden="1" customHeight="1" outlineLevel="3" x14ac:dyDescent="0.35">
      <c r="A434" s="161"/>
      <c r="B434" s="162"/>
      <c r="C434" s="166">
        <v>3</v>
      </c>
      <c r="D434" s="162" t="s">
        <v>130</v>
      </c>
      <c r="E434" s="170">
        <v>2.0375999999999998E-2</v>
      </c>
      <c r="F434" s="219">
        <v>54</v>
      </c>
      <c r="G434" s="218">
        <v>1.1000000000000001</v>
      </c>
    </row>
    <row r="435" spans="1:7" ht="13.25" hidden="1" customHeight="1" outlineLevel="3" x14ac:dyDescent="0.35">
      <c r="A435" s="161"/>
      <c r="B435" s="162"/>
      <c r="C435" s="166">
        <v>5</v>
      </c>
      <c r="D435" s="162" t="s">
        <v>130</v>
      </c>
      <c r="E435" s="179">
        <v>1.22112E-2</v>
      </c>
      <c r="F435" s="219">
        <v>54</v>
      </c>
      <c r="G435" s="187">
        <v>0.66</v>
      </c>
    </row>
    <row r="436" spans="1:7" ht="13.25" hidden="1" customHeight="1" outlineLevel="3" x14ac:dyDescent="0.35">
      <c r="A436" s="161"/>
      <c r="B436" s="162"/>
      <c r="C436" s="166">
        <v>23</v>
      </c>
      <c r="D436" s="162" t="s">
        <v>130</v>
      </c>
      <c r="E436" s="230">
        <v>7</v>
      </c>
      <c r="F436" s="219">
        <v>54</v>
      </c>
      <c r="G436" s="219">
        <v>378</v>
      </c>
    </row>
    <row r="437" spans="1:7" ht="13.25" hidden="1" customHeight="1" outlineLevel="3" x14ac:dyDescent="0.35">
      <c r="A437" s="161"/>
      <c r="B437" s="162"/>
      <c r="C437" s="166">
        <v>27</v>
      </c>
      <c r="D437" s="162" t="s">
        <v>130</v>
      </c>
      <c r="E437" s="232">
        <v>0.4</v>
      </c>
      <c r="F437" s="219">
        <v>54</v>
      </c>
      <c r="G437" s="218">
        <v>21.6</v>
      </c>
    </row>
    <row r="438" spans="1:7" ht="13.25" hidden="1" customHeight="1" outlineLevel="3" x14ac:dyDescent="0.35">
      <c r="A438" s="161"/>
      <c r="B438" s="162"/>
      <c r="C438" s="166">
        <v>31</v>
      </c>
      <c r="D438" s="162" t="s">
        <v>130</v>
      </c>
      <c r="E438" s="232">
        <v>7.5</v>
      </c>
      <c r="F438" s="219">
        <v>54</v>
      </c>
      <c r="G438" s="219">
        <v>405</v>
      </c>
    </row>
    <row r="439" spans="1:7" ht="13.25" hidden="1" customHeight="1" outlineLevel="3" x14ac:dyDescent="0.35">
      <c r="A439" s="161"/>
      <c r="B439" s="162"/>
      <c r="C439" s="166">
        <v>32</v>
      </c>
      <c r="D439" s="162" t="s">
        <v>130</v>
      </c>
      <c r="E439" s="177">
        <v>1.25</v>
      </c>
      <c r="F439" s="219">
        <v>54</v>
      </c>
      <c r="G439" s="218">
        <v>67.5</v>
      </c>
    </row>
    <row r="440" spans="1:7" ht="13.25" hidden="1" customHeight="1" outlineLevel="3" x14ac:dyDescent="0.35">
      <c r="A440" s="161"/>
      <c r="B440" s="162"/>
      <c r="C440" s="166">
        <v>33</v>
      </c>
      <c r="D440" s="162" t="s">
        <v>130</v>
      </c>
      <c r="E440" s="177">
        <v>6.25</v>
      </c>
      <c r="F440" s="219">
        <v>54</v>
      </c>
      <c r="G440" s="218">
        <v>337.5</v>
      </c>
    </row>
    <row r="441" spans="1:7" ht="39.75" customHeight="1" outlineLevel="1" collapsed="1" x14ac:dyDescent="0.35">
      <c r="A441" s="155">
        <v>48</v>
      </c>
      <c r="B441" s="156" t="s">
        <v>800</v>
      </c>
      <c r="C441" s="157" t="s">
        <v>582</v>
      </c>
      <c r="D441" s="156" t="s">
        <v>160</v>
      </c>
      <c r="E441" s="158">
        <v>1.1119999999999999E-3</v>
      </c>
      <c r="F441" s="159">
        <v>962111</v>
      </c>
      <c r="G441" s="216">
        <v>1069.8699999999999</v>
      </c>
    </row>
    <row r="442" spans="1:7" ht="13.25" hidden="1" customHeight="1" outlineLevel="3" x14ac:dyDescent="0.35">
      <c r="A442" s="161"/>
      <c r="B442" s="162"/>
      <c r="C442" s="166">
        <v>27</v>
      </c>
      <c r="D442" s="162" t="s">
        <v>160</v>
      </c>
      <c r="E442" s="170">
        <v>1.1119999999999999E-3</v>
      </c>
      <c r="F442" s="168">
        <v>962111</v>
      </c>
      <c r="G442" s="169">
        <v>1069.8699999999999</v>
      </c>
    </row>
    <row r="443" spans="1:7" ht="39.75" customHeight="1" outlineLevel="1" collapsed="1" x14ac:dyDescent="0.35">
      <c r="A443" s="155">
        <v>49</v>
      </c>
      <c r="B443" s="156" t="s">
        <v>801</v>
      </c>
      <c r="C443" s="157" t="s">
        <v>547</v>
      </c>
      <c r="D443" s="156" t="s">
        <v>167</v>
      </c>
      <c r="E443" s="228">
        <v>1.2</v>
      </c>
      <c r="F443" s="220">
        <v>264</v>
      </c>
      <c r="G443" s="225">
        <v>316.8</v>
      </c>
    </row>
    <row r="444" spans="1:7" ht="13.25" hidden="1" customHeight="1" outlineLevel="3" x14ac:dyDescent="0.35">
      <c r="A444" s="161"/>
      <c r="B444" s="162"/>
      <c r="C444" s="166">
        <v>24</v>
      </c>
      <c r="D444" s="162" t="s">
        <v>167</v>
      </c>
      <c r="E444" s="232">
        <v>1.2</v>
      </c>
      <c r="F444" s="219">
        <v>264</v>
      </c>
      <c r="G444" s="218">
        <v>316.8</v>
      </c>
    </row>
    <row r="445" spans="1:7" ht="39.75" customHeight="1" outlineLevel="1" collapsed="1" x14ac:dyDescent="0.35">
      <c r="A445" s="155">
        <v>50</v>
      </c>
      <c r="B445" s="156" t="s">
        <v>802</v>
      </c>
      <c r="C445" s="157" t="s">
        <v>159</v>
      </c>
      <c r="D445" s="156" t="s">
        <v>160</v>
      </c>
      <c r="E445" s="178">
        <v>4.1615999999999997E-3</v>
      </c>
      <c r="F445" s="159">
        <v>65286</v>
      </c>
      <c r="G445" s="224">
        <v>271.69</v>
      </c>
    </row>
    <row r="446" spans="1:7" ht="13.25" hidden="1" customHeight="1" outlineLevel="3" x14ac:dyDescent="0.35">
      <c r="A446" s="161"/>
      <c r="B446" s="162"/>
      <c r="C446" s="163" t="s">
        <v>690</v>
      </c>
      <c r="D446" s="162"/>
      <c r="E446" s="164"/>
      <c r="F446" s="165"/>
      <c r="G446" s="165"/>
    </row>
    <row r="447" spans="1:7" ht="13.25" hidden="1" customHeight="1" outlineLevel="3" x14ac:dyDescent="0.35">
      <c r="A447" s="161"/>
      <c r="B447" s="162"/>
      <c r="C447" s="166">
        <v>3</v>
      </c>
      <c r="D447" s="162" t="s">
        <v>160</v>
      </c>
      <c r="E447" s="167">
        <v>1.8E-3</v>
      </c>
      <c r="F447" s="168">
        <v>65286</v>
      </c>
      <c r="G447" s="187">
        <v>117.51</v>
      </c>
    </row>
    <row r="448" spans="1:7" ht="13.25" hidden="1" customHeight="1" outlineLevel="3" x14ac:dyDescent="0.35">
      <c r="A448" s="161"/>
      <c r="B448" s="162"/>
      <c r="C448" s="166">
        <v>5</v>
      </c>
      <c r="D448" s="162" t="s">
        <v>160</v>
      </c>
      <c r="E448" s="179">
        <v>2.3616000000000002E-3</v>
      </c>
      <c r="F448" s="168">
        <v>65286</v>
      </c>
      <c r="G448" s="187">
        <v>154.18</v>
      </c>
    </row>
    <row r="449" spans="1:7" ht="39.75" customHeight="1" outlineLevel="1" collapsed="1" x14ac:dyDescent="0.35">
      <c r="A449" s="155">
        <v>51</v>
      </c>
      <c r="B449" s="156" t="s">
        <v>803</v>
      </c>
      <c r="C449" s="157" t="s">
        <v>467</v>
      </c>
      <c r="D449" s="156" t="s">
        <v>160</v>
      </c>
      <c r="E449" s="178">
        <v>2.7942000000000002E-3</v>
      </c>
      <c r="F449" s="159">
        <v>33629</v>
      </c>
      <c r="G449" s="224">
        <v>93.97</v>
      </c>
    </row>
    <row r="450" spans="1:7" ht="13.25" hidden="1" customHeight="1" outlineLevel="3" x14ac:dyDescent="0.35">
      <c r="A450" s="161"/>
      <c r="B450" s="162"/>
      <c r="C450" s="166">
        <v>20</v>
      </c>
      <c r="D450" s="162" t="s">
        <v>160</v>
      </c>
      <c r="E450" s="179">
        <v>2.7942000000000002E-3</v>
      </c>
      <c r="F450" s="168">
        <v>33629</v>
      </c>
      <c r="G450" s="187">
        <v>93.97</v>
      </c>
    </row>
    <row r="451" spans="1:7" ht="39.75" customHeight="1" outlineLevel="1" collapsed="1" x14ac:dyDescent="0.35">
      <c r="A451" s="155">
        <v>52</v>
      </c>
      <c r="B451" s="156" t="s">
        <v>804</v>
      </c>
      <c r="C451" s="157" t="s">
        <v>485</v>
      </c>
      <c r="D451" s="156" t="s">
        <v>171</v>
      </c>
      <c r="E451" s="184">
        <v>7.2800000000000004E-2</v>
      </c>
      <c r="F451" s="159">
        <v>1103</v>
      </c>
      <c r="G451" s="225">
        <v>80.3</v>
      </c>
    </row>
    <row r="452" spans="1:7" ht="13.25" hidden="1" customHeight="1" outlineLevel="3" x14ac:dyDescent="0.35">
      <c r="A452" s="161"/>
      <c r="B452" s="162"/>
      <c r="C452" s="166">
        <v>21</v>
      </c>
      <c r="D452" s="162" t="s">
        <v>171</v>
      </c>
      <c r="E452" s="167">
        <v>7.2800000000000004E-2</v>
      </c>
      <c r="F452" s="168">
        <v>1103</v>
      </c>
      <c r="G452" s="218">
        <v>80.3</v>
      </c>
    </row>
    <row r="453" spans="1:7" ht="13.25" customHeight="1" x14ac:dyDescent="0.35">
      <c r="A453" s="188"/>
      <c r="B453" s="189"/>
      <c r="C453" s="190" t="s">
        <v>805</v>
      </c>
      <c r="D453" s="191" t="s">
        <v>105</v>
      </c>
      <c r="E453" s="192"/>
      <c r="F453" s="192"/>
      <c r="G453" s="193">
        <v>15835178</v>
      </c>
    </row>
    <row r="454" spans="1:7" ht="13.25" customHeight="1" x14ac:dyDescent="0.35">
      <c r="A454" s="196"/>
      <c r="B454" s="197"/>
      <c r="C454" s="198"/>
      <c r="D454" s="199"/>
      <c r="E454" s="200"/>
      <c r="F454" s="201"/>
      <c r="G454" s="202"/>
    </row>
    <row r="455" spans="1:7" ht="28.5" customHeight="1" x14ac:dyDescent="0.35">
      <c r="A455" s="152"/>
      <c r="B455" s="153"/>
      <c r="C455" s="154" t="s">
        <v>806</v>
      </c>
      <c r="D455" s="417"/>
      <c r="E455" s="417"/>
      <c r="F455" s="417"/>
      <c r="G455" s="418"/>
    </row>
    <row r="456" spans="1:7" ht="13.25" customHeight="1" x14ac:dyDescent="0.35">
      <c r="A456" s="419" t="s">
        <v>807</v>
      </c>
      <c r="B456" s="411"/>
      <c r="C456" s="411"/>
      <c r="D456" s="411"/>
      <c r="E456" s="411"/>
      <c r="F456" s="411"/>
      <c r="G456" s="412"/>
    </row>
    <row r="457" spans="1:7" ht="13.25" customHeight="1" x14ac:dyDescent="0.35">
      <c r="A457" s="239">
        <v>1</v>
      </c>
      <c r="B457" s="240" t="s">
        <v>808</v>
      </c>
      <c r="C457" s="241" t="s">
        <v>669</v>
      </c>
      <c r="D457" s="240" t="s">
        <v>105</v>
      </c>
      <c r="E457" s="242">
        <v>235330</v>
      </c>
      <c r="F457" s="243">
        <v>1</v>
      </c>
      <c r="G457" s="244">
        <v>235330</v>
      </c>
    </row>
    <row r="458" spans="1:7" ht="25.5" customHeight="1" x14ac:dyDescent="0.35">
      <c r="A458" s="188"/>
      <c r="B458" s="189"/>
      <c r="C458" s="190" t="s">
        <v>809</v>
      </c>
      <c r="D458" s="191" t="s">
        <v>105</v>
      </c>
      <c r="E458" s="192"/>
      <c r="F458" s="192"/>
      <c r="G458" s="226">
        <v>235330</v>
      </c>
    </row>
    <row r="459" spans="1:7" ht="13.25" customHeight="1" x14ac:dyDescent="0.35">
      <c r="A459" s="196"/>
      <c r="B459" s="197"/>
      <c r="C459" s="198"/>
      <c r="D459" s="199"/>
      <c r="E459" s="200"/>
      <c r="F459" s="201"/>
      <c r="G459" s="202"/>
    </row>
    <row r="460" spans="1:7" ht="13.5" customHeight="1" x14ac:dyDescent="0.35">
      <c r="A460" s="152"/>
      <c r="B460" s="153"/>
      <c r="C460" s="154" t="s">
        <v>810</v>
      </c>
      <c r="D460" s="417"/>
      <c r="E460" s="417"/>
      <c r="F460" s="417"/>
      <c r="G460" s="418"/>
    </row>
    <row r="461" spans="1:7" ht="39.75" customHeight="1" outlineLevel="1" x14ac:dyDescent="0.35">
      <c r="A461" s="155">
        <v>1</v>
      </c>
      <c r="B461" s="156" t="s">
        <v>811</v>
      </c>
      <c r="C461" s="157" t="s">
        <v>660</v>
      </c>
      <c r="D461" s="156" t="s">
        <v>661</v>
      </c>
      <c r="E461" s="233">
        <v>10</v>
      </c>
      <c r="F461" s="159">
        <v>23546</v>
      </c>
      <c r="G461" s="159">
        <v>235460</v>
      </c>
    </row>
    <row r="462" spans="1:7" ht="13.25" hidden="1" customHeight="1" outlineLevel="3" x14ac:dyDescent="0.35">
      <c r="A462" s="161"/>
      <c r="B462" s="162"/>
      <c r="C462" s="166">
        <v>37</v>
      </c>
      <c r="D462" s="162" t="s">
        <v>661</v>
      </c>
      <c r="E462" s="230">
        <v>10</v>
      </c>
      <c r="F462" s="168">
        <v>23546</v>
      </c>
      <c r="G462" s="168">
        <v>235460</v>
      </c>
    </row>
    <row r="463" spans="1:7" ht="13.25" customHeight="1" x14ac:dyDescent="0.35">
      <c r="A463" s="188"/>
      <c r="B463" s="189"/>
      <c r="C463" s="190" t="s">
        <v>812</v>
      </c>
      <c r="D463" s="191" t="s">
        <v>105</v>
      </c>
      <c r="E463" s="192"/>
      <c r="F463" s="192"/>
      <c r="G463" s="226">
        <v>235460</v>
      </c>
    </row>
    <row r="464" spans="1:7" ht="13.25" customHeight="1" x14ac:dyDescent="0.35">
      <c r="A464" s="196"/>
      <c r="B464" s="197"/>
      <c r="C464" s="198"/>
      <c r="D464" s="199"/>
      <c r="E464" s="200"/>
      <c r="F464" s="201"/>
      <c r="G464" s="202"/>
    </row>
    <row r="465" spans="1:7" ht="13.25" customHeight="1" x14ac:dyDescent="0.35">
      <c r="A465" s="188"/>
      <c r="B465" s="189"/>
      <c r="C465" s="190" t="s">
        <v>813</v>
      </c>
      <c r="D465" s="191" t="s">
        <v>112</v>
      </c>
      <c r="E465" s="194">
        <v>1830.3404</v>
      </c>
      <c r="F465" s="192"/>
      <c r="G465" s="195"/>
    </row>
    <row r="466" spans="1:7" ht="13.25" customHeight="1" x14ac:dyDescent="0.35">
      <c r="A466" s="188"/>
      <c r="B466" s="189"/>
      <c r="C466" s="190" t="s">
        <v>814</v>
      </c>
      <c r="D466" s="191" t="s">
        <v>105</v>
      </c>
      <c r="E466" s="192"/>
      <c r="F466" s="192"/>
      <c r="G466" s="193">
        <v>27433945</v>
      </c>
    </row>
    <row r="467" spans="1:7" ht="13.25" customHeight="1" x14ac:dyDescent="0.35">
      <c r="A467" s="188"/>
      <c r="B467" s="189"/>
      <c r="C467" s="190" t="s">
        <v>815</v>
      </c>
      <c r="D467" s="191" t="s">
        <v>105</v>
      </c>
      <c r="E467" s="192"/>
      <c r="F467" s="192"/>
      <c r="G467" s="245">
        <v>0</v>
      </c>
    </row>
    <row r="468" spans="1:7" ht="13.25" customHeight="1" x14ac:dyDescent="0.35">
      <c r="A468" s="188"/>
      <c r="B468" s="189"/>
      <c r="C468" s="190" t="s">
        <v>816</v>
      </c>
      <c r="D468" s="191" t="s">
        <v>105</v>
      </c>
      <c r="E468" s="192"/>
      <c r="F468" s="192"/>
      <c r="G468" s="193">
        <v>27433945</v>
      </c>
    </row>
    <row r="469" spans="1:7" ht="13.25" customHeight="1" x14ac:dyDescent="0.35">
      <c r="A469" s="188"/>
      <c r="B469" s="189"/>
      <c r="C469" s="190" t="s">
        <v>817</v>
      </c>
      <c r="D469" s="191" t="s">
        <v>105</v>
      </c>
      <c r="E469" s="192"/>
      <c r="F469" s="192"/>
      <c r="G469" s="245">
        <v>0</v>
      </c>
    </row>
    <row r="470" spans="1:7" ht="13.25" customHeight="1" x14ac:dyDescent="0.4">
      <c r="A470" s="246"/>
      <c r="B470" s="246"/>
      <c r="C470" s="246"/>
      <c r="D470" s="246"/>
      <c r="E470" s="246"/>
      <c r="F470" s="246"/>
      <c r="G470" s="246"/>
    </row>
    <row r="471" spans="1:7" x14ac:dyDescent="0.35">
      <c r="A471" s="148"/>
    </row>
  </sheetData>
  <mergeCells count="28">
    <mergeCell ref="D460:G460"/>
    <mergeCell ref="D246:G246"/>
    <mergeCell ref="A247:G247"/>
    <mergeCell ref="A267:G267"/>
    <mergeCell ref="A295:G295"/>
    <mergeCell ref="D455:G455"/>
    <mergeCell ref="A456:G456"/>
    <mergeCell ref="A134:G134"/>
    <mergeCell ref="C9:F9"/>
    <mergeCell ref="C10:F10"/>
    <mergeCell ref="A12:F12"/>
    <mergeCell ref="A13:A14"/>
    <mergeCell ref="B13:B14"/>
    <mergeCell ref="C13:C14"/>
    <mergeCell ref="D13:D14"/>
    <mergeCell ref="E13:E14"/>
    <mergeCell ref="F13:G13"/>
    <mergeCell ref="D16:G16"/>
    <mergeCell ref="D90:G90"/>
    <mergeCell ref="D91:G91"/>
    <mergeCell ref="A92:G92"/>
    <mergeCell ref="A122:G122"/>
    <mergeCell ref="C8:F8"/>
    <mergeCell ref="F1:G1"/>
    <mergeCell ref="C2:F2"/>
    <mergeCell ref="E3:G3"/>
    <mergeCell ref="D5:G5"/>
    <mergeCell ref="C6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ДВ</vt:lpstr>
      <vt:lpstr>ССР</vt:lpstr>
      <vt:lpstr>ЛС</vt:lpstr>
      <vt:lpstr>РС</vt:lpstr>
      <vt:lpstr>ЛС!Заголовки_для_печати</vt:lpstr>
      <vt:lpstr>ЛС!Область_печати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11 Pro</cp:lastModifiedBy>
  <cp:revision>1</cp:revision>
  <dcterms:created xsi:type="dcterms:W3CDTF">2026-09-29T12:42:20Z</dcterms:created>
  <dcterms:modified xsi:type="dcterms:W3CDTF">2026-09-29T10:45:55Z</dcterms:modified>
</cp:coreProperties>
</file>