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i1_abc4" sheetId="1" r:id="rId1"/>
  </sheets>
  <definedNames>
    <definedName name="_xlnm.Print_Titles" localSheetId="0">i1_abc4!$21:$21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<sst xmlns="http://schemas.openxmlformats.org/spreadsheetml/2006/main" count="36" uniqueCount="31">
  <si>
    <t>Форма № 1</t>
  </si>
  <si>
    <t>Заказчик</t>
  </si>
  <si>
    <t xml:space="preserve">   "Утвержден"</t>
  </si>
  <si>
    <t>Сметный расчет стоимости строительства в сумме</t>
  </si>
  <si>
    <t>тыс.тенге</t>
  </si>
  <si>
    <t>в том числе:</t>
  </si>
  <si>
    <t>налог на добавленную стоимость</t>
  </si>
  <si>
    <t>(ссылка на документ об утверждении )</t>
  </si>
  <si>
    <t>"____"_______________ 20    г.</t>
  </si>
  <si>
    <t>СМЕТНЫЙ РАСЧЕТ СТОИМОСТИ СТРОИТЕЛЬСТВА</t>
  </si>
  <si>
    <t>Замена КТПН и КРУНов в с.о. Байдалы би</t>
  </si>
  <si>
    <t>(наименование стройки)</t>
  </si>
  <si>
    <t>№ п/п</t>
  </si>
  <si>
    <t>№ смет и расчетов</t>
  </si>
  <si>
    <t>Наименование глав, объектов, работ и затрат</t>
  </si>
  <si>
    <t>Сметная стоимость, тыс. тенге</t>
  </si>
  <si>
    <t>Всего, тыс. тенге</t>
  </si>
  <si>
    <t>строительно-монтажных работ</t>
  </si>
  <si>
    <t>оборудования, мебели и инвентаря</t>
  </si>
  <si>
    <t>прочих затрат</t>
  </si>
  <si>
    <t>Глава 2. Основные объекты строительства</t>
  </si>
  <si>
    <t>1</t>
  </si>
  <si>
    <t>--</t>
  </si>
  <si>
    <t>ИТОГО ПО ГЛАВАМ 1-9</t>
  </si>
  <si>
    <t>НДЦС РК</t>
  </si>
  <si>
    <t>Сметная прибыль, 5%</t>
  </si>
  <si>
    <t>ИТОГО</t>
  </si>
  <si>
    <t>НДС, 16%</t>
  </si>
  <si>
    <t>ОБЩАЯ СТОИМОСТЬ СТРОИТЕЛЬСТВА</t>
  </si>
  <si>
    <t xml:space="preserve">                                                                Руководитель проектной организации                    Нуркеев Р.А.    лиц. 11 ГСЛ-KР № 01597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</si>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</sst>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176" formatCode="_ * #,##0.00_ ;_ * \-#,##0.00_ ;_ * &quot;-&quot;??_ ;_ @_ "/>
    <numFmt numFmtId="177" formatCode="\ #,##0.00&quot;р. &quot;;\-#,##0.00&quot;р. &quot;;&quot; -&quot;#&quot;р. &quot;;@\ "/>
    <numFmt numFmtId="178" formatCode="_ * #,##0_ ;_ * \-#,##0_ ;_ * &quot;-&quot;_ ;_ @_ "/>
    <numFmt numFmtId="179" formatCode="0.000"/>
  </numFmts>
  <fonts count="30">
    <font>
      <sz val="10"/>
      <name val="Times New Roman Cyr"/>
      <charset val="204"/>
    </font>
    <font>
      <sz val="14"/>
      <name val="Times New Roman Cyr"/>
      <charset val="204"/>
    </font>
    <font>
      <sz val="12"/>
      <name val="Times New Roman Cyr"/>
      <charset val="204"/>
    </font>
    <font>
      <i/>
      <sz val="12"/>
      <name val="Arial"/>
      <charset val="204"/>
    </font>
    <font>
      <sz val="12"/>
      <name val="Arial"/>
      <charset val="204"/>
    </font>
    <font>
      <b/>
      <sz val="14"/>
      <name val="Times New Roman Cyr"/>
      <charset val="204"/>
    </font>
    <font>
      <sz val="14"/>
      <name val="Times New Roman Cyr"/>
      <charset val="204"/>
    </font>
    <font>
      <i/>
      <sz val="10"/>
      <name val="Arial"/>
      <charset val="204"/>
    </font>
    <font>
      <b/>
      <sz val="12"/>
      <name val="Times New Roman Cyr"/>
      <charset val="204"/>
    </font>
    <font>
      <sz val="12"/>
      <name val="Times New Roman Cyr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204"/>
      <scheme val="minor"/>
    </font>
    <font>
      <sz val="11"/>
      <color rgb="FFFF0000"/>
      <name val="Calibri"/>
      <charset val="204"/>
      <scheme val="minor"/>
    </font>
    <font>
      <b/>
      <sz val="18"/>
      <color theme="3"/>
      <name val="Cambria"/>
      <charset val="204"/>
      <scheme val="major"/>
    </font>
    <font>
      <i/>
      <sz val="11"/>
      <color rgb="FF7F7F7F"/>
      <name val="Calibri"/>
      <charset val="204"/>
      <scheme val="minor"/>
    </font>
    <font>
      <b/>
      <sz val="15"/>
      <color theme="3"/>
      <name val="Calibri"/>
      <charset val="204"/>
      <scheme val="minor"/>
    </font>
    <font>
      <b/>
      <sz val="13"/>
      <color theme="3"/>
      <name val="Calibri"/>
      <charset val="204"/>
      <scheme val="minor"/>
    </font>
    <font>
      <b/>
      <sz val="11"/>
      <color theme="3"/>
      <name val="Calibri"/>
      <charset val="204"/>
      <scheme val="minor"/>
    </font>
    <font>
      <sz val="11"/>
      <color rgb="FF3F3F76"/>
      <name val="Calibri"/>
      <charset val="204"/>
      <scheme val="minor"/>
    </font>
    <font>
      <b/>
      <sz val="11"/>
      <color rgb="FF3F3F3F"/>
      <name val="Calibri"/>
      <charset val="204"/>
      <scheme val="minor"/>
    </font>
    <font>
      <b/>
      <sz val="11"/>
      <color rgb="FFFA7D00"/>
      <name val="Calibri"/>
      <charset val="204"/>
      <scheme val="minor"/>
    </font>
    <font>
      <b/>
      <sz val="11"/>
      <color theme="0"/>
      <name val="Calibri"/>
      <charset val="204"/>
      <scheme val="minor"/>
    </font>
    <font>
      <sz val="11"/>
      <color rgb="FFFA7D00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sz val="11"/>
      <color rgb="FF006100"/>
      <name val="Calibri"/>
      <charset val="204"/>
      <scheme val="minor"/>
    </font>
    <font>
      <sz val="11"/>
      <color rgb="FF9C0006"/>
      <name val="Calibri"/>
      <charset val="204"/>
      <scheme val="minor"/>
    </font>
    <font>
      <sz val="11"/>
      <color rgb="FF9C6500"/>
      <name val="Calibri"/>
      <charset val="204"/>
      <scheme val="minor"/>
    </font>
    <font>
      <sz val="11"/>
      <color theme="0"/>
      <name val="Calibri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CC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hair">
        <color rgb="FFCCCCCC"/>
      </bottom>
      <diagonal/>
    </border>
    <border>
      <left/>
      <right/>
      <top style="hair">
        <color rgb="FFCCCCCC"/>
      </top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hair">
        <color rgb="FFCCCCCC"/>
      </bottom>
      <diagonal/>
    </border>
    <border>
      <left style="hair">
        <color rgb="FFCCCCCC"/>
      </left>
      <right/>
      <top style="hair">
        <color rgb="FFCCCCCC"/>
      </top>
      <bottom style="hair">
        <color rgb="FFCCCCCC"/>
      </bottom>
      <diagonal/>
    </border>
    <border>
      <left/>
      <right/>
      <top style="hair">
        <color rgb="FFCCCCCC"/>
      </top>
      <bottom style="hair">
        <color rgb="FFCCCCCC"/>
      </bottom>
      <diagonal/>
    </border>
    <border>
      <left/>
      <right style="hair">
        <color rgb="FFCCCCCC"/>
      </right>
      <top style="hair">
        <color rgb="FFCCCCCC"/>
      </top>
      <bottom style="hair">
        <color rgb="FFCCCCCC"/>
      </bottom>
      <diagonal/>
    </border>
    <border>
      <left style="hair">
        <color rgb="FFCCCCCC"/>
      </left>
      <right style="hair">
        <color rgb="FFCCCCCC"/>
      </right>
      <top/>
      <bottom style="hair">
        <color rgb="FFCCCCCC"/>
      </bottom>
      <diagonal/>
    </border>
    <border>
      <left/>
      <right style="hair">
        <color rgb="FFCCCCCC"/>
      </right>
      <top/>
      <bottom style="hair">
        <color rgb="FFCCCCCC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0" fillId="0" borderId="0" applyFont="0" applyFill="0" applyBorder="0" applyAlignment="0" applyProtection="0">
      <alignment vertical="center"/>
    </xf>
    <xf numFmtId="177" fontId="0" fillId="0" borderId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9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20" applyNumberFormat="0" applyFill="0" applyAlignment="0" applyProtection="0"/>
    <xf numFmtId="0" fontId="18" fillId="0" borderId="21" applyNumberFormat="0" applyFill="0" applyAlignment="0" applyProtection="0"/>
    <xf numFmtId="0" fontId="19" fillId="0" borderId="22" applyNumberFormat="0" applyFill="0" applyAlignment="0" applyProtection="0"/>
    <xf numFmtId="0" fontId="19" fillId="0" borderId="0" applyNumberFormat="0" applyFill="0" applyBorder="0" applyAlignment="0" applyProtection="0"/>
    <xf numFmtId="0" fontId="20" fillId="5" borderId="23" applyNumberFormat="0" applyAlignment="0" applyProtection="0"/>
    <xf numFmtId="0" fontId="21" fillId="6" borderId="24" applyNumberFormat="0" applyAlignment="0" applyProtection="0"/>
    <xf numFmtId="0" fontId="22" fillId="6" borderId="23" applyNumberFormat="0" applyAlignment="0" applyProtection="0"/>
    <xf numFmtId="0" fontId="23" fillId="7" borderId="25" applyNumberFormat="0" applyAlignment="0" applyProtection="0"/>
    <xf numFmtId="0" fontId="24" fillId="0" borderId="26" applyNumberFormat="0" applyFill="0" applyAlignment="0" applyProtection="0"/>
    <xf numFmtId="0" fontId="25" fillId="0" borderId="27" applyNumberFormat="0" applyFill="0" applyAlignment="0" applyProtection="0"/>
    <xf numFmtId="0" fontId="26" fillId="8" borderId="0" applyNumberFormat="0" applyBorder="0" applyAlignment="0" applyProtection="0"/>
    <xf numFmtId="0" fontId="27" fillId="9" borderId="0" applyNumberFormat="0" applyBorder="0" applyAlignment="0" applyProtection="0"/>
    <xf numFmtId="0" fontId="28" fillId="10" borderId="0" applyNumberFormat="0" applyBorder="0" applyAlignment="0" applyProtection="0"/>
    <xf numFmtId="0" fontId="29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33" borderId="0" applyNumberFormat="0" applyBorder="0" applyAlignment="0" applyProtection="0"/>
    <xf numFmtId="0" fontId="29" fillId="34" borderId="0" applyNumberFormat="0" applyBorder="0" applyAlignment="0" applyProtection="0"/>
  </cellStyleXfs>
  <cellXfs count="59"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/>
    <xf numFmtId="0" fontId="1" fillId="2" borderId="0" xfId="0" applyFont="1" applyFill="1" applyAlignment="1">
      <alignment vertical="top"/>
    </xf>
    <xf numFmtId="0" fontId="0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179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/>
    <xf numFmtId="0" fontId="2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left"/>
    </xf>
    <xf numFmtId="0" fontId="9" fillId="3" borderId="14" xfId="0" applyFont="1" applyFill="1" applyBorder="1" applyAlignment="1">
      <alignment horizontal="center" wrapText="1"/>
    </xf>
    <xf numFmtId="0" fontId="9" fillId="3" borderId="15" xfId="0" applyFont="1" applyFill="1" applyBorder="1" applyAlignment="1">
      <alignment horizontal="center" wrapText="1"/>
    </xf>
    <xf numFmtId="0" fontId="9" fillId="3" borderId="16" xfId="0" applyFont="1" applyFill="1" applyBorder="1" applyAlignment="1">
      <alignment horizontal="center" wrapText="1"/>
    </xf>
    <xf numFmtId="0" fontId="1" fillId="2" borderId="17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left" vertical="top" wrapText="1"/>
    </xf>
    <xf numFmtId="179" fontId="1" fillId="2" borderId="14" xfId="0" applyNumberFormat="1" applyFont="1" applyFill="1" applyBorder="1" applyAlignment="1">
      <alignment horizontal="center" vertical="top" wrapText="1"/>
    </xf>
    <xf numFmtId="179" fontId="1" fillId="2" borderId="16" xfId="0" applyNumberFormat="1" applyFont="1" applyFill="1" applyBorder="1" applyAlignment="1">
      <alignment horizontal="center" vertical="top" wrapText="1"/>
    </xf>
    <xf numFmtId="2" fontId="1" fillId="2" borderId="18" xfId="0" applyNumberFormat="1" applyFont="1" applyFill="1" applyBorder="1" applyAlignment="1">
      <alignment horizontal="center" vertical="top"/>
    </xf>
    <xf numFmtId="0" fontId="1" fillId="2" borderId="18" xfId="0" applyFont="1" applyFill="1" applyBorder="1" applyAlignment="1">
      <alignment horizontal="center" vertical="top"/>
    </xf>
    <xf numFmtId="179" fontId="1" fillId="2" borderId="18" xfId="0" applyNumberFormat="1" applyFont="1" applyFill="1" applyBorder="1" applyAlignment="1">
      <alignment horizontal="center" vertical="top"/>
    </xf>
    <xf numFmtId="0" fontId="1" fillId="3" borderId="17" xfId="0" applyFont="1" applyFill="1" applyBorder="1" applyAlignment="1">
      <alignment horizontal="center" vertical="top" wrapText="1"/>
    </xf>
    <xf numFmtId="0" fontId="1" fillId="3" borderId="18" xfId="0" applyFont="1" applyFill="1" applyBorder="1" applyAlignment="1">
      <alignment horizontal="left" vertical="top" wrapText="1"/>
    </xf>
    <xf numFmtId="179" fontId="1" fillId="3" borderId="14" xfId="2" applyNumberFormat="1" applyFont="1" applyFill="1" applyBorder="1" applyAlignment="1">
      <alignment horizontal="center" vertical="center" wrapText="1"/>
    </xf>
    <xf numFmtId="179" fontId="1" fillId="3" borderId="16" xfId="2" applyNumberFormat="1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179" fontId="1" fillId="3" borderId="18" xfId="0" applyNumberFormat="1" applyFont="1" applyFill="1" applyBorder="1" applyAlignment="1">
      <alignment horizontal="center" vertical="center" wrapText="1"/>
    </xf>
    <xf numFmtId="0" fontId="1" fillId="3" borderId="16" xfId="2" applyNumberFormat="1" applyFont="1" applyFill="1" applyBorder="1" applyAlignment="1">
      <alignment horizontal="center" vertical="center" wrapText="1"/>
    </xf>
    <xf numFmtId="0" fontId="1" fillId="3" borderId="14" xfId="2" applyNumberFormat="1" applyFont="1" applyFill="1" applyBorder="1" applyAlignment="1">
      <alignment horizontal="center" vertical="center" wrapText="1"/>
    </xf>
    <xf numFmtId="179" fontId="1" fillId="3" borderId="18" xfId="0" applyNumberFormat="1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vertical="top"/>
    </xf>
    <xf numFmtId="177" fontId="1" fillId="2" borderId="15" xfId="2" applyFont="1" applyFill="1" applyBorder="1" applyAlignment="1">
      <alignment horizontal="left" vertical="top"/>
    </xf>
    <xf numFmtId="2" fontId="1" fillId="2" borderId="0" xfId="0" applyNumberFormat="1" applyFont="1" applyFill="1" applyAlignment="1">
      <alignment horizontal="right" vertical="top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1"/>
  <sheetViews>
    <sheetView showGridLines="0" tabSelected="1" view="pageBreakPreview" zoomScale="80" zoomScaleNormal="100" workbookViewId="0">
      <selection activeCell="H17" sqref="H17"/>
    </sheetView>
  </sheetViews>
  <sheetFormatPr defaultColWidth="9" defaultRowHeight="12.75"/>
  <cols>
    <col min="1" max="1" width="8.33333333333333" customWidth="1"/>
    <col min="2" max="2" width="15.8333333333333" customWidth="1"/>
    <col min="3" max="3" width="148.5" customWidth="1"/>
    <col min="4" max="4" width="8.5" customWidth="1"/>
    <col min="5" max="5" width="7.66666666666667" customWidth="1"/>
    <col min="6" max="6" width="14" customWidth="1"/>
    <col min="7" max="8" width="13.3333333333333" customWidth="1"/>
  </cols>
  <sheetData>
    <row r="1" s="1" customFormat="1" spans="8:8">
      <c r="H1" s="6" t="s">
        <v>0</v>
      </c>
    </row>
    <row r="2" s="1" customFormat="1" ht="15.75" spans="1:10">
      <c r="A2" s="7" t="s">
        <v>1</v>
      </c>
      <c r="B2" s="7"/>
      <c r="C2" s="7"/>
      <c r="D2" s="7"/>
      <c r="E2" s="7"/>
      <c r="F2" s="7"/>
      <c r="G2" s="7"/>
      <c r="H2" s="7"/>
      <c r="I2" s="1"/>
      <c r="J2" s="6"/>
    </row>
    <row r="3" s="1" customFormat="1" ht="15.75" spans="1:8">
      <c r="A3" s="8"/>
      <c r="B3" s="8"/>
      <c r="C3" s="8"/>
      <c r="D3" s="8"/>
      <c r="E3" s="8"/>
      <c r="F3" s="8"/>
      <c r="G3" s="8"/>
      <c r="H3" s="9"/>
    </row>
    <row r="4" s="1" customFormat="1" ht="15.75" spans="1:8">
      <c r="A4" s="7" t="s">
        <v>2</v>
      </c>
      <c r="B4" s="7"/>
      <c r="C4" s="8"/>
      <c r="D4" s="8"/>
      <c r="E4" s="8"/>
      <c r="F4" s="8"/>
      <c r="G4" s="8"/>
      <c r="H4" s="9"/>
    </row>
    <row r="5" s="1" customFormat="1" ht="15.75" spans="1:8">
      <c r="A5" s="7"/>
      <c r="B5" s="7"/>
      <c r="C5" s="8"/>
      <c r="D5" s="8"/>
      <c r="E5" s="8"/>
      <c r="F5" s="8"/>
      <c r="G5" s="8"/>
      <c r="H5" s="9"/>
    </row>
    <row r="6" s="1" customFormat="1" ht="15.75" spans="1:8">
      <c r="A6" s="10" t="s">
        <v>3</v>
      </c>
      <c r="B6" s="10"/>
      <c r="C6" s="10"/>
      <c r="D6" s="10"/>
      <c r="E6" s="10"/>
      <c r="F6" s="10"/>
      <c r="G6" s="11">
        <f>H29</f>
        <v>15993.3144</v>
      </c>
      <c r="H6" s="12" t="s">
        <v>4</v>
      </c>
    </row>
    <row r="7" s="1" customFormat="1" ht="15.75" spans="1:8">
      <c r="A7" s="7"/>
      <c r="B7" s="13" t="s">
        <v>5</v>
      </c>
      <c r="C7" s="13"/>
      <c r="D7" s="8"/>
      <c r="E7" s="8"/>
      <c r="F7" s="8"/>
      <c r="G7" s="9"/>
      <c r="H7" s="9"/>
    </row>
    <row r="8" s="1" customFormat="1" ht="15.75" spans="1:8">
      <c r="A8" s="7"/>
      <c r="B8" s="10" t="s">
        <v>6</v>
      </c>
      <c r="C8" s="10"/>
      <c r="D8" s="10"/>
      <c r="E8" s="10"/>
      <c r="F8" s="10"/>
      <c r="G8" s="11">
        <f>H28</f>
        <v>2205.9744</v>
      </c>
      <c r="H8" s="12" t="s">
        <v>4</v>
      </c>
    </row>
    <row r="9" s="1" customFormat="1" customHeight="1" spans="1:9">
      <c r="A9" s="14"/>
      <c r="B9" s="7"/>
      <c r="C9" s="7"/>
      <c r="D9" s="7"/>
      <c r="E9" s="7"/>
      <c r="F9" s="7"/>
      <c r="G9" s="15"/>
      <c r="H9" s="15"/>
      <c r="I9" s="2"/>
    </row>
    <row r="10" s="1" customFormat="1" hidden="1" customHeight="1" spans="1:9">
      <c r="A10" s="7"/>
      <c r="B10" s="14"/>
      <c r="C10" s="14"/>
      <c r="D10" s="14"/>
      <c r="E10" s="14"/>
      <c r="F10" s="14"/>
      <c r="G10" s="14"/>
      <c r="H10" s="15"/>
      <c r="I10" s="2"/>
    </row>
    <row r="11" s="1" customFormat="1" ht="15.75" customHeight="1" spans="1:8">
      <c r="A11" s="8"/>
      <c r="B11" s="16"/>
      <c r="C11" s="16"/>
      <c r="D11" s="16"/>
      <c r="E11" s="16"/>
      <c r="F11" s="16"/>
      <c r="G11" s="16"/>
      <c r="H11" s="8"/>
    </row>
    <row r="12" s="1" customFormat="1" ht="15.75" spans="1:8">
      <c r="A12" s="17"/>
      <c r="B12" s="18" t="s">
        <v>7</v>
      </c>
      <c r="C12" s="18"/>
      <c r="D12" s="18"/>
      <c r="E12" s="18"/>
      <c r="F12" s="18"/>
      <c r="G12" s="18"/>
      <c r="H12" s="8"/>
    </row>
    <row r="13" s="1" customFormat="1" customHeight="1" spans="1:8">
      <c r="A13" s="19"/>
      <c r="B13" s="19"/>
      <c r="C13" s="19"/>
      <c r="D13" s="19"/>
      <c r="E13" s="19"/>
      <c r="F13" s="19"/>
      <c r="G13" s="19"/>
      <c r="H13" s="19"/>
    </row>
    <row r="14" s="1" customFormat="1" ht="15.75" spans="1:8">
      <c r="A14" s="7" t="s">
        <v>8</v>
      </c>
      <c r="B14" s="7"/>
      <c r="C14" s="7"/>
      <c r="D14" s="8"/>
      <c r="E14" s="8"/>
      <c r="F14" s="8"/>
      <c r="G14" s="8"/>
      <c r="H14" s="9"/>
    </row>
    <row r="15" s="1" customFormat="1" ht="18.75" spans="1:8">
      <c r="A15" s="8"/>
      <c r="B15" s="20" t="s">
        <v>9</v>
      </c>
      <c r="C15" s="21"/>
      <c r="D15" s="21"/>
      <c r="E15" s="21"/>
      <c r="F15" s="21"/>
      <c r="G15" s="21"/>
      <c r="H15" s="9"/>
    </row>
    <row r="16" s="1" customFormat="1" ht="18.75" spans="1:8">
      <c r="A16" s="8"/>
      <c r="B16" s="22" t="s">
        <v>10</v>
      </c>
      <c r="C16" s="22"/>
      <c r="D16" s="22"/>
      <c r="E16" s="22"/>
      <c r="F16" s="22"/>
      <c r="G16" s="22"/>
      <c r="H16" s="8"/>
    </row>
    <row r="17" s="1" customFormat="1" ht="15.75" spans="1:8">
      <c r="A17" s="17"/>
      <c r="B17" s="18" t="s">
        <v>11</v>
      </c>
      <c r="C17" s="18"/>
      <c r="D17" s="18"/>
      <c r="E17" s="18"/>
      <c r="F17" s="18"/>
      <c r="G17" s="18"/>
      <c r="H17" s="8"/>
    </row>
    <row r="18" s="2" customFormat="1" ht="15.75" spans="1:8">
      <c r="A18" s="15"/>
      <c r="B18" s="23"/>
      <c r="C18" s="24"/>
      <c r="D18" s="23"/>
      <c r="E18" s="23"/>
      <c r="F18" s="23"/>
      <c r="G18" s="23"/>
      <c r="H18" s="7"/>
    </row>
    <row r="19" s="3" customFormat="1" ht="15.75" spans="1:8">
      <c r="A19" s="25" t="s">
        <v>12</v>
      </c>
      <c r="B19" s="25" t="s">
        <v>13</v>
      </c>
      <c r="C19" s="25" t="s">
        <v>14</v>
      </c>
      <c r="D19" s="26" t="s">
        <v>15</v>
      </c>
      <c r="E19" s="27"/>
      <c r="F19" s="27"/>
      <c r="G19" s="28"/>
      <c r="H19" s="25" t="s">
        <v>16</v>
      </c>
    </row>
    <row r="20" s="3" customFormat="1" ht="63" spans="1:8">
      <c r="A20" s="29"/>
      <c r="B20" s="29"/>
      <c r="C20" s="29"/>
      <c r="D20" s="26" t="s">
        <v>17</v>
      </c>
      <c r="E20" s="28"/>
      <c r="F20" s="30" t="s">
        <v>18</v>
      </c>
      <c r="G20" s="30" t="s">
        <v>19</v>
      </c>
      <c r="H20" s="29"/>
    </row>
    <row r="21" s="3" customFormat="1" ht="15.75" spans="1:8">
      <c r="A21" s="31">
        <v>1</v>
      </c>
      <c r="B21" s="32">
        <v>2</v>
      </c>
      <c r="C21" s="32">
        <v>3</v>
      </c>
      <c r="D21" s="33">
        <v>4</v>
      </c>
      <c r="E21" s="34"/>
      <c r="F21" s="34">
        <v>5</v>
      </c>
      <c r="G21" s="34">
        <v>6</v>
      </c>
      <c r="H21" s="32">
        <v>7</v>
      </c>
    </row>
    <row r="22" s="4" customFormat="1" ht="15.75" spans="1:8">
      <c r="A22" s="35"/>
      <c r="B22" s="35"/>
      <c r="C22" s="35"/>
      <c r="D22" s="35"/>
      <c r="E22" s="35"/>
      <c r="F22" s="35"/>
      <c r="G22" s="35"/>
      <c r="H22" s="35"/>
    </row>
    <row r="23" s="4" customFormat="1" ht="15.75" spans="1:8">
      <c r="A23" s="36" t="s">
        <v>20</v>
      </c>
      <c r="B23" s="37"/>
      <c r="C23" s="37"/>
      <c r="D23" s="37"/>
      <c r="E23" s="37"/>
      <c r="F23" s="37"/>
      <c r="G23" s="37"/>
      <c r="H23" s="38"/>
    </row>
    <row r="24" s="5" customFormat="1" ht="18.75" spans="1:9">
      <c r="A24" s="39" t="s">
        <v>21</v>
      </c>
      <c r="B24" s="40"/>
      <c r="C24" s="40" t="str">
        <f>B16</f>
        <v>Замена КТПН и КРУНов в с.о. Байдалы би</v>
      </c>
      <c r="D24" s="41">
        <v>13130.8</v>
      </c>
      <c r="E24" s="42"/>
      <c r="F24" s="43" t="s">
        <v>22</v>
      </c>
      <c r="G24" s="44" t="s">
        <v>22</v>
      </c>
      <c r="H24" s="45">
        <f>D24</f>
        <v>13130.8</v>
      </c>
      <c r="I24" s="58"/>
    </row>
    <row r="25" s="5" customFormat="1" ht="18.75" spans="1:8">
      <c r="A25" s="46"/>
      <c r="B25" s="47"/>
      <c r="C25" s="47" t="s">
        <v>23</v>
      </c>
      <c r="D25" s="48">
        <f>D24</f>
        <v>13130.8</v>
      </c>
      <c r="E25" s="49"/>
      <c r="F25" s="50" t="s">
        <v>22</v>
      </c>
      <c r="G25" s="50" t="s">
        <v>22</v>
      </c>
      <c r="H25" s="51">
        <f>D24</f>
        <v>13130.8</v>
      </c>
    </row>
    <row r="26" s="5" customFormat="1" ht="18.75" spans="1:8">
      <c r="A26" s="46"/>
      <c r="B26" s="47" t="s">
        <v>24</v>
      </c>
      <c r="C26" s="47" t="s">
        <v>25</v>
      </c>
      <c r="D26" s="48"/>
      <c r="E26" s="49"/>
      <c r="F26" s="50"/>
      <c r="G26" s="51">
        <f>D24*0.05</f>
        <v>656.54</v>
      </c>
      <c r="H26" s="51">
        <f>G26</f>
        <v>656.54</v>
      </c>
    </row>
    <row r="27" s="5" customFormat="1" ht="18.75" spans="1:8">
      <c r="A27" s="46"/>
      <c r="B27" s="47"/>
      <c r="C27" s="47" t="s">
        <v>26</v>
      </c>
      <c r="D27" s="48">
        <f>D25</f>
        <v>13130.8</v>
      </c>
      <c r="E27" s="52"/>
      <c r="F27" s="50"/>
      <c r="G27" s="50"/>
      <c r="H27" s="51">
        <f>H25+H26</f>
        <v>13787.34</v>
      </c>
    </row>
    <row r="28" s="5" customFormat="1" ht="18.75" spans="1:8">
      <c r="A28" s="46"/>
      <c r="B28" s="47"/>
      <c r="C28" s="47" t="s">
        <v>27</v>
      </c>
      <c r="D28" s="53"/>
      <c r="E28" s="52"/>
      <c r="F28" s="50"/>
      <c r="G28" s="51">
        <f>H27*0.16</f>
        <v>2205.9744</v>
      </c>
      <c r="H28" s="54">
        <f>G28</f>
        <v>2205.9744</v>
      </c>
    </row>
    <row r="29" s="5" customFormat="1" ht="18.75" spans="1:8">
      <c r="A29" s="46"/>
      <c r="B29" s="47"/>
      <c r="C29" s="47" t="s">
        <v>28</v>
      </c>
      <c r="D29" s="48">
        <f>D27</f>
        <v>13130.8</v>
      </c>
      <c r="E29" s="49"/>
      <c r="F29" s="50" t="s">
        <v>22</v>
      </c>
      <c r="G29" s="51">
        <f>G26+G28</f>
        <v>2862.5144</v>
      </c>
      <c r="H29" s="54">
        <f>H27+H28</f>
        <v>15993.3144</v>
      </c>
    </row>
    <row r="30" s="5" customFormat="1" ht="18.75" spans="1:8">
      <c r="A30" s="55"/>
      <c r="B30" s="55"/>
      <c r="C30" s="55"/>
      <c r="D30" s="55"/>
      <c r="E30" s="55"/>
      <c r="F30" s="55"/>
      <c r="G30" s="55"/>
      <c r="H30" s="55"/>
    </row>
    <row r="31" s="5" customFormat="1" ht="18.75" spans="1:8">
      <c r="A31" s="56"/>
      <c r="B31" s="55" t="s">
        <v>29</v>
      </c>
      <c r="C31" s="55"/>
      <c r="D31" s="55"/>
      <c r="E31" s="57" t="s">
        <v>30</v>
      </c>
      <c r="F31" s="57"/>
      <c r="G31" s="57"/>
      <c r="H31" s="57"/>
    </row>
  </sheetData>
  <mergeCells count="30">
    <mergeCell ref="A2:B2"/>
    <mergeCell ref="C2:H2"/>
    <mergeCell ref="A4:B4"/>
    <mergeCell ref="A6:F6"/>
    <mergeCell ref="B7:C7"/>
    <mergeCell ref="B8:F8"/>
    <mergeCell ref="B11:G11"/>
    <mergeCell ref="B12:G12"/>
    <mergeCell ref="A14:C14"/>
    <mergeCell ref="B15:G15"/>
    <mergeCell ref="B16:G16"/>
    <mergeCell ref="B17:G17"/>
    <mergeCell ref="D19:G19"/>
    <mergeCell ref="D20:E20"/>
    <mergeCell ref="D21:E21"/>
    <mergeCell ref="A22:H22"/>
    <mergeCell ref="A23:H23"/>
    <mergeCell ref="D24:E24"/>
    <mergeCell ref="D25:E25"/>
    <mergeCell ref="D26:E26"/>
    <mergeCell ref="D27:E27"/>
    <mergeCell ref="D28:E28"/>
    <mergeCell ref="D29:E29"/>
    <mergeCell ref="A30:H30"/>
    <mergeCell ref="B31:D31"/>
    <mergeCell ref="E31:H31"/>
    <mergeCell ref="A19:A20"/>
    <mergeCell ref="B19:B20"/>
    <mergeCell ref="C19:C20"/>
    <mergeCell ref="H19:H20"/>
  </mergeCells>
  <printOptions horizontalCentered="1"/>
  <pageMargins left="0.39" right="0.39" top="0.59" bottom="0.59" header="0.39" footer="0.39"/>
  <pageSetup paperSize="9" scale="57" fitToHeight="10000" orientation="landscape" horizontalDpi="300" verticalDpi="300"/>
  <headerFooter>
    <oddHeader>&amp;L&amp;9Программный комплекс АВС-4 (редакция 5.1)&amp;C&amp;P&amp;R491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i1_abc4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ЖКХ</cp:lastModifiedBy>
  <dcterms:created xsi:type="dcterms:W3CDTF">2008-02-04T05:12:00Z</dcterms:created>
  <cp:lastPrinted>2018-01-19T06:30:00Z</cp:lastPrinted>
  <dcterms:modified xsi:type="dcterms:W3CDTF">2026-02-02T05:05:35Z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39D30E1AD9FC40F696820B8CCFE73310_13</vt:lpwstr>
  </property>
  <property fmtid="{D5CDD505-2E9C-101B-9397-08002B2CF9AE}" pid="3" name="KSOProductBuildVer">
    <vt:lpwstr>1049-12.2.0.23196</vt:lpwstr>
  </property>
</Properties>
</file>