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не трогать\Desktop\КОНКУРС 2026\КД для Алматы\Конкурс питание 2026\Ассортиментный перечень+техкарты+калькуляция\"/>
    </mc:Choice>
  </mc:AlternateContent>
  <bookViews>
    <workbookView xWindow="0" yWindow="0" windowWidth="18996" windowHeight="9192" firstSheet="5" activeTab="17"/>
  </bookViews>
  <sheets>
    <sheet name="к.к 1" sheetId="22" r:id="rId1"/>
    <sheet name="к.к 2" sheetId="23" r:id="rId2"/>
    <sheet name="к.к 3" sheetId="24" r:id="rId3"/>
    <sheet name="к.к 4" sheetId="25" r:id="rId4"/>
    <sheet name="к.к 5" sheetId="26" r:id="rId5"/>
    <sheet name="к.к 6" sheetId="27" r:id="rId6"/>
    <sheet name="к.к 7" sheetId="28" r:id="rId7"/>
    <sheet name="к.к 8" sheetId="29" r:id="rId8"/>
    <sheet name="к.к 9" sheetId="30" r:id="rId9"/>
    <sheet name="к.к 10" sheetId="31" r:id="rId10"/>
    <sheet name="к.к 11" sheetId="32" r:id="rId11"/>
    <sheet name="к.к 12" sheetId="33" r:id="rId12"/>
    <sheet name="к.к 13" sheetId="34" r:id="rId13"/>
    <sheet name="к.к 14" sheetId="35" r:id="rId14"/>
    <sheet name="к.к 15" sheetId="36" r:id="rId15"/>
    <sheet name="к.к 16" sheetId="37" r:id="rId16"/>
    <sheet name="к.к 17" sheetId="38" r:id="rId17"/>
    <sheet name="напитки" sheetId="39" r:id="rId18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7" i="38" l="1"/>
  <c r="F6" i="38"/>
  <c r="F5" i="38"/>
  <c r="F6" i="37" l="1"/>
  <c r="F7" i="37"/>
  <c r="F5" i="37"/>
  <c r="F6" i="36"/>
  <c r="F8" i="36" s="1"/>
  <c r="F5" i="36"/>
  <c r="F6" i="35"/>
  <c r="F7" i="35"/>
  <c r="F5" i="35"/>
  <c r="F9" i="35" s="1"/>
  <c r="F6" i="34"/>
  <c r="F5" i="34"/>
  <c r="F6" i="33"/>
  <c r="F5" i="33"/>
  <c r="F6" i="32"/>
  <c r="F7" i="32"/>
  <c r="F8" i="32"/>
  <c r="F9" i="32"/>
  <c r="F10" i="32"/>
  <c r="F5" i="32"/>
  <c r="F6" i="31"/>
  <c r="F7" i="31"/>
  <c r="F8" i="31"/>
  <c r="F9" i="31"/>
  <c r="F5" i="31"/>
  <c r="F6" i="30"/>
  <c r="F7" i="30"/>
  <c r="F8" i="30"/>
  <c r="F9" i="30"/>
  <c r="F5" i="30"/>
  <c r="F6" i="29"/>
  <c r="F7" i="29"/>
  <c r="F8" i="29"/>
  <c r="F9" i="29"/>
  <c r="F10" i="29"/>
  <c r="F5" i="29"/>
  <c r="F6" i="28"/>
  <c r="F7" i="28"/>
  <c r="F8" i="28"/>
  <c r="F9" i="28"/>
  <c r="F10" i="28"/>
  <c r="F5" i="28"/>
  <c r="F6" i="27"/>
  <c r="F7" i="27"/>
  <c r="F8" i="27"/>
  <c r="F9" i="27"/>
  <c r="F10" i="27"/>
  <c r="F11" i="27"/>
  <c r="F12" i="27"/>
  <c r="F13" i="27"/>
  <c r="F14" i="27"/>
  <c r="F15" i="27"/>
  <c r="F5" i="27"/>
  <c r="F6" i="26"/>
  <c r="F7" i="26"/>
  <c r="F8" i="26"/>
  <c r="F9" i="26"/>
  <c r="F10" i="26"/>
  <c r="F11" i="26"/>
  <c r="F12" i="26"/>
  <c r="F5" i="26"/>
  <c r="F6" i="25"/>
  <c r="F7" i="25"/>
  <c r="F8" i="25"/>
  <c r="F9" i="25"/>
  <c r="F10" i="25"/>
  <c r="F11" i="25"/>
  <c r="F12" i="25"/>
  <c r="F13" i="25"/>
  <c r="F5" i="25"/>
  <c r="E6" i="24"/>
  <c r="E7" i="24"/>
  <c r="E5" i="24"/>
  <c r="E6" i="23"/>
  <c r="E7" i="23"/>
  <c r="E5" i="23"/>
  <c r="E5" i="22"/>
  <c r="E6" i="22"/>
  <c r="E7" i="22"/>
  <c r="E8" i="22"/>
  <c r="F9" i="37" l="1"/>
  <c r="F8" i="34"/>
  <c r="F11" i="30"/>
  <c r="F8" i="33"/>
  <c r="F12" i="32"/>
  <c r="F11" i="31"/>
  <c r="F12" i="29"/>
  <c r="F12" i="28"/>
  <c r="F17" i="27"/>
  <c r="E9" i="24"/>
  <c r="E9" i="23"/>
  <c r="E10" i="22"/>
  <c r="F9" i="38"/>
  <c r="F14" i="26"/>
  <c r="F15" i="25"/>
</calcChain>
</file>

<file path=xl/sharedStrings.xml><?xml version="1.0" encoding="utf-8"?>
<sst xmlns="http://schemas.openxmlformats.org/spreadsheetml/2006/main" count="215" uniqueCount="80">
  <si>
    <t xml:space="preserve">Наименование сырья </t>
  </si>
  <si>
    <t>Хлеб пшеничный</t>
  </si>
  <si>
    <t>Молоко или вода</t>
  </si>
  <si>
    <t xml:space="preserve">Сухари  </t>
  </si>
  <si>
    <t>Масло растительное</t>
  </si>
  <si>
    <t>Масло сливочное</t>
  </si>
  <si>
    <t xml:space="preserve">Выход </t>
  </si>
  <si>
    <t xml:space="preserve">Картофель </t>
  </si>
  <si>
    <t xml:space="preserve">Горох лущеный </t>
  </si>
  <si>
    <t xml:space="preserve">Морковь </t>
  </si>
  <si>
    <t>Петрушка (корень)</t>
  </si>
  <si>
    <t>Лук репчатый</t>
  </si>
  <si>
    <t>Бульон или вода №99</t>
  </si>
  <si>
    <t xml:space="preserve">Свекла </t>
  </si>
  <si>
    <t>Капуста свежая</t>
  </si>
  <si>
    <t xml:space="preserve">Сахар  </t>
  </si>
  <si>
    <t>Бульон или вода</t>
  </si>
  <si>
    <t xml:space="preserve">Лук </t>
  </si>
  <si>
    <t xml:space="preserve">Яйцо </t>
  </si>
  <si>
    <t xml:space="preserve">Соль   </t>
  </si>
  <si>
    <t>Крупа рисовая</t>
  </si>
  <si>
    <t>Картофель</t>
  </si>
  <si>
    <t>Мука пшеничная</t>
  </si>
  <si>
    <t>Кислота лимонная</t>
  </si>
  <si>
    <t>Кисель из концентрата</t>
  </si>
  <si>
    <t>Наименование сырья</t>
  </si>
  <si>
    <t>Брутто, гр</t>
  </si>
  <si>
    <t>Капуста белокочанная</t>
  </si>
  <si>
    <t>Морковь</t>
  </si>
  <si>
    <t xml:space="preserve">Масло растительное </t>
  </si>
  <si>
    <t>Укроп</t>
  </si>
  <si>
    <t>Помидоры (томат)</t>
  </si>
  <si>
    <t>Огурцы</t>
  </si>
  <si>
    <t>Свекла</t>
  </si>
  <si>
    <t xml:space="preserve">Сыр </t>
  </si>
  <si>
    <t>Макароны</t>
  </si>
  <si>
    <t>Вода питьевая</t>
  </si>
  <si>
    <t>Молоко</t>
  </si>
  <si>
    <t>Говядина (мясо на кости)</t>
  </si>
  <si>
    <t>Соль</t>
  </si>
  <si>
    <t>Томатная паста</t>
  </si>
  <si>
    <t>Говядина (мякоть)</t>
  </si>
  <si>
    <t xml:space="preserve">Томатная паста </t>
  </si>
  <si>
    <t>Сухофрукты</t>
  </si>
  <si>
    <t>Сахар</t>
  </si>
  <si>
    <t>Vit C</t>
  </si>
  <si>
    <t>Мука пшеничная высшего сорта</t>
  </si>
  <si>
    <t>Меланж</t>
  </si>
  <si>
    <t>Вода</t>
  </si>
  <si>
    <t xml:space="preserve">Соль йодированная </t>
  </si>
  <si>
    <t>Бульон</t>
  </si>
  <si>
    <t>Выход</t>
  </si>
  <si>
    <t xml:space="preserve">200/25 </t>
  </si>
  <si>
    <t>Калькуляционная карта  «Салат из свежих овощей»</t>
  </si>
  <si>
    <t>Цена 1 кг сырья</t>
  </si>
  <si>
    <t xml:space="preserve">Себестоимость, тг </t>
  </si>
  <si>
    <t>Калькуляционная карта  «Салат из свежих огурцов и помидоров»</t>
  </si>
  <si>
    <t>Калькуляционная карта  «Салат свекольный с сыром»</t>
  </si>
  <si>
    <t>Калькуляционная карта  «Суп гороховый с картофелем»</t>
  </si>
  <si>
    <t>Калькуляционная карта  «Суп лапша по - домашнему»</t>
  </si>
  <si>
    <t>Калькуляционная карта  «Борщ»</t>
  </si>
  <si>
    <t>Калькуляционная карта  «Тефтели из говядины»</t>
  </si>
  <si>
    <t>Калькуляционная карта  «Плов»</t>
  </si>
  <si>
    <t>200/50</t>
  </si>
  <si>
    <t>Калькуляционная карта  «Котлеты или биточки, шницели»</t>
  </si>
  <si>
    <t>Калькуляционная карта  «Жаркое по домашнему»</t>
  </si>
  <si>
    <t>Калькуляционная карта  «Мясо тушеное»</t>
  </si>
  <si>
    <t>Калькуляционная карта  «Макароны отварные»</t>
  </si>
  <si>
    <t>Калькуляционная карта  «Гречка рассыпчатая»</t>
  </si>
  <si>
    <t xml:space="preserve">Крупа гречневая </t>
  </si>
  <si>
    <t>Калькуляционная карта  «Картофельное пюре»</t>
  </si>
  <si>
    <t>Калькуляционная карта  «Рис припущенный»</t>
  </si>
  <si>
    <t>Калькуляционная карта  «Компот из сухофруктов»</t>
  </si>
  <si>
    <t>Калькуляционная карта  «Кисель из концентрата»</t>
  </si>
  <si>
    <t>Сок натуральный</t>
  </si>
  <si>
    <t xml:space="preserve">Наименование </t>
  </si>
  <si>
    <t>Выход,гр</t>
  </si>
  <si>
    <t>Цена</t>
  </si>
  <si>
    <t>Себестоимость</t>
  </si>
  <si>
    <t xml:space="preserve">Цена с учетом накладных расходов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</si>
</sst>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b/>
      <sz val="12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61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justify" vertical="center" wrapText="1"/>
    </xf>
    <xf numFmtId="0" fontId="2" fillId="0" borderId="0" xfId="0" applyFont="1"/>
    <xf numFmtId="0" fontId="2" fillId="0" borderId="1" xfId="0" applyFont="1" applyBorder="1"/>
    <xf numFmtId="0" fontId="1" fillId="0" borderId="1" xfId="0" applyFont="1" applyBorder="1"/>
    <xf numFmtId="0" fontId="1" fillId="0" borderId="1" xfId="0" applyFont="1" applyBorder="1" applyAlignment="1">
      <alignment horizontal="justify" vertical="top" wrapText="1"/>
    </xf>
    <xf numFmtId="2" fontId="1" fillId="0" borderId="1" xfId="0" applyNumberFormat="1" applyFont="1" applyBorder="1"/>
    <xf numFmtId="0" fontId="2" fillId="0" borderId="0" xfId="0" applyFont="1" applyAlignment="1">
      <alignment horizontal="left"/>
    </xf>
    <xf numFmtId="0" fontId="1" fillId="0" borderId="1" xfId="0" applyFont="1" applyBorder="1" applyAlignment="1">
      <alignment horizontal="left"/>
    </xf>
    <xf numFmtId="0" fontId="1" fillId="0" borderId="1" xfId="0" applyFont="1" applyBorder="1" applyAlignment="1">
      <alignment horizontal="left" vertical="center" wrapText="1"/>
    </xf>
    <xf numFmtId="0" fontId="1" fillId="2" borderId="1" xfId="0" applyFont="1" applyFill="1" applyBorder="1" applyAlignment="1">
      <alignment horizontal="left" vertical="center" wrapText="1"/>
    </xf>
    <xf numFmtId="2" fontId="1" fillId="0" borderId="1" xfId="0" applyNumberFormat="1" applyFont="1" applyBorder="1" applyAlignment="1">
      <alignment horizontal="left" vertical="center" wrapText="1"/>
    </xf>
    <xf numFmtId="0" fontId="1" fillId="3" borderId="1" xfId="0" applyFont="1" applyFill="1" applyBorder="1"/>
    <xf numFmtId="2" fontId="5" fillId="3" borderId="1" xfId="1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left" vertical="center"/>
    </xf>
    <xf numFmtId="0" fontId="2" fillId="0" borderId="0" xfId="0" applyFont="1" applyAlignment="1"/>
    <xf numFmtId="0" fontId="2" fillId="3" borderId="1" xfId="0" applyFont="1" applyFill="1" applyBorder="1" applyAlignment="1">
      <alignment horizontal="left" vertical="center" wrapText="1"/>
    </xf>
    <xf numFmtId="0" fontId="2" fillId="3" borderId="1" xfId="0" applyFont="1" applyFill="1" applyBorder="1" applyAlignment="1">
      <alignment horizontal="left" vertical="center" wrapText="1"/>
    </xf>
    <xf numFmtId="2" fontId="1" fillId="0" borderId="1" xfId="0" applyNumberFormat="1" applyFont="1" applyBorder="1" applyAlignment="1">
      <alignment horizontal="left"/>
    </xf>
    <xf numFmtId="2" fontId="1" fillId="2" borderId="1" xfId="0" applyNumberFormat="1" applyFont="1" applyFill="1" applyBorder="1"/>
    <xf numFmtId="0" fontId="2" fillId="3" borderId="1" xfId="0" applyFont="1" applyFill="1" applyBorder="1"/>
    <xf numFmtId="0" fontId="1" fillId="4" borderId="1" xfId="0" applyFont="1" applyFill="1" applyBorder="1"/>
    <xf numFmtId="2" fontId="2" fillId="4" borderId="1" xfId="0" applyNumberFormat="1" applyFont="1" applyFill="1" applyBorder="1"/>
    <xf numFmtId="0" fontId="2" fillId="4" borderId="1" xfId="0" applyFont="1" applyFill="1" applyBorder="1"/>
    <xf numFmtId="0" fontId="2" fillId="4" borderId="1" xfId="0" applyFont="1" applyFill="1" applyBorder="1" applyAlignment="1">
      <alignment horizontal="left" vertical="center" wrapText="1"/>
    </xf>
    <xf numFmtId="0" fontId="1" fillId="0" borderId="0" xfId="0" applyFont="1" applyAlignment="1">
      <alignment horizontal="left"/>
    </xf>
    <xf numFmtId="0" fontId="2" fillId="4" borderId="1" xfId="0" applyFont="1" applyFill="1" applyBorder="1" applyAlignment="1">
      <alignment horizontal="left" vertical="center" wrapText="1"/>
    </xf>
    <xf numFmtId="2" fontId="1" fillId="0" borderId="1" xfId="0" applyNumberFormat="1" applyFont="1" applyBorder="1" applyAlignment="1">
      <alignment horizontal="left" vertical="center" wrapText="1"/>
    </xf>
    <xf numFmtId="2" fontId="5" fillId="5" borderId="1" xfId="1" applyNumberFormat="1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left"/>
    </xf>
    <xf numFmtId="0" fontId="2" fillId="5" borderId="1" xfId="0" applyFont="1" applyFill="1" applyBorder="1" applyAlignment="1">
      <alignment horizontal="left"/>
    </xf>
    <xf numFmtId="0" fontId="1" fillId="5" borderId="1" xfId="0" applyFont="1" applyFill="1" applyBorder="1" applyAlignment="1">
      <alignment horizontal="left"/>
    </xf>
    <xf numFmtId="2" fontId="2" fillId="5" borderId="1" xfId="0" applyNumberFormat="1" applyFont="1" applyFill="1" applyBorder="1" applyAlignment="1">
      <alignment horizontal="left"/>
    </xf>
    <xf numFmtId="2" fontId="1" fillId="2" borderId="1" xfId="0" applyNumberFormat="1" applyFont="1" applyFill="1" applyBorder="1" applyAlignment="1">
      <alignment horizontal="left"/>
    </xf>
    <xf numFmtId="0" fontId="1" fillId="4" borderId="1" xfId="0" applyFont="1" applyFill="1" applyBorder="1" applyAlignment="1">
      <alignment horizontal="left"/>
    </xf>
    <xf numFmtId="2" fontId="2" fillId="4" borderId="1" xfId="0" applyNumberFormat="1" applyFont="1" applyFill="1" applyBorder="1" applyAlignment="1">
      <alignment horizontal="left"/>
    </xf>
    <xf numFmtId="0" fontId="2" fillId="4" borderId="1" xfId="0" applyFont="1" applyFill="1" applyBorder="1" applyAlignment="1">
      <alignment horizontal="left"/>
    </xf>
    <xf numFmtId="0" fontId="2" fillId="5" borderId="1" xfId="0" applyFont="1" applyFill="1" applyBorder="1" applyAlignment="1">
      <alignment horizontal="left" vertical="center" wrapText="1"/>
    </xf>
    <xf numFmtId="0" fontId="2" fillId="5" borderId="1" xfId="0" applyFont="1" applyFill="1" applyBorder="1" applyAlignment="1">
      <alignment horizontal="left" vertical="center"/>
    </xf>
    <xf numFmtId="2" fontId="5" fillId="5" borderId="1" xfId="1" applyNumberFormat="1" applyFont="1" applyFill="1" applyBorder="1" applyAlignment="1">
      <alignment horizontal="left" vertical="center" wrapText="1"/>
    </xf>
    <xf numFmtId="0" fontId="2" fillId="0" borderId="0" xfId="0" applyFont="1" applyAlignment="1">
      <alignment horizontal="center"/>
    </xf>
    <xf numFmtId="0" fontId="2" fillId="5" borderId="2" xfId="0" applyFont="1" applyFill="1" applyBorder="1" applyAlignment="1">
      <alignment horizontal="left"/>
    </xf>
    <xf numFmtId="0" fontId="2" fillId="5" borderId="3" xfId="0" applyFont="1" applyFill="1" applyBorder="1" applyAlignment="1">
      <alignment horizontal="left"/>
    </xf>
    <xf numFmtId="0" fontId="2" fillId="5" borderId="1" xfId="0" applyFont="1" applyFill="1" applyBorder="1" applyAlignment="1">
      <alignment horizontal="left"/>
    </xf>
    <xf numFmtId="0" fontId="2" fillId="4" borderId="2" xfId="0" applyFont="1" applyFill="1" applyBorder="1" applyAlignment="1">
      <alignment horizontal="left"/>
    </xf>
    <xf numFmtId="0" fontId="2" fillId="4" borderId="4" xfId="0" applyFont="1" applyFill="1" applyBorder="1" applyAlignment="1">
      <alignment horizontal="left"/>
    </xf>
    <xf numFmtId="0" fontId="2" fillId="4" borderId="3" xfId="0" applyFont="1" applyFill="1" applyBorder="1" applyAlignment="1">
      <alignment horizontal="left"/>
    </xf>
    <xf numFmtId="2" fontId="1" fillId="0" borderId="2" xfId="0" applyNumberFormat="1" applyFont="1" applyBorder="1" applyAlignment="1">
      <alignment horizontal="left" vertical="center" wrapText="1"/>
    </xf>
    <xf numFmtId="2" fontId="1" fillId="0" borderId="3" xfId="0" applyNumberFormat="1" applyFont="1" applyBorder="1" applyAlignment="1">
      <alignment horizontal="left" vertical="center" wrapText="1"/>
    </xf>
    <xf numFmtId="0" fontId="2" fillId="0" borderId="0" xfId="0" applyFont="1" applyAlignment="1">
      <alignment horizontal="left"/>
    </xf>
    <xf numFmtId="0" fontId="2" fillId="3" borderId="2" xfId="0" applyFont="1" applyFill="1" applyBorder="1" applyAlignment="1">
      <alignment horizontal="left" vertical="center" wrapText="1"/>
    </xf>
    <xf numFmtId="0" fontId="2" fillId="3" borderId="3" xfId="0" applyFont="1" applyFill="1" applyBorder="1" applyAlignment="1">
      <alignment horizontal="left" vertical="center" wrapText="1"/>
    </xf>
    <xf numFmtId="0" fontId="2" fillId="4" borderId="1" xfId="0" applyFont="1" applyFill="1" applyBorder="1" applyAlignment="1">
      <alignment horizontal="left" vertical="center" wrapText="1"/>
    </xf>
    <xf numFmtId="0" fontId="2" fillId="5" borderId="2" xfId="0" applyFont="1" applyFill="1" applyBorder="1" applyAlignment="1">
      <alignment horizontal="left" vertical="center" wrapText="1"/>
    </xf>
    <xf numFmtId="0" fontId="2" fillId="5" borderId="3" xfId="0" applyFont="1" applyFill="1" applyBorder="1" applyAlignment="1">
      <alignment horizontal="left" vertical="center" wrapText="1"/>
    </xf>
    <xf numFmtId="0" fontId="2" fillId="5" borderId="1" xfId="0" applyFont="1" applyFill="1" applyBorder="1" applyAlignment="1">
      <alignment horizontal="left" vertical="center" wrapText="1"/>
    </xf>
    <xf numFmtId="2" fontId="1" fillId="0" borderId="1" xfId="0" applyNumberFormat="1" applyFont="1" applyBorder="1" applyAlignment="1">
      <alignment horizontal="left" vertical="center" wrapText="1"/>
    </xf>
    <xf numFmtId="0" fontId="2" fillId="3" borderId="1" xfId="0" applyFont="1" applyFill="1" applyBorder="1" applyAlignment="1">
      <alignment horizontal="left" vertical="center" wrapText="1"/>
    </xf>
    <xf numFmtId="2" fontId="1" fillId="0" borderId="2" xfId="0" applyNumberFormat="1" applyFont="1" applyBorder="1" applyAlignment="1">
      <alignment horizontal="left" vertical="top" wrapText="1"/>
    </xf>
    <xf numFmtId="2" fontId="1" fillId="0" borderId="3" xfId="0" applyNumberFormat="1" applyFont="1" applyBorder="1" applyAlignment="1">
      <alignment horizontal="left" vertical="top" wrapText="1"/>
    </xf>
  </cellXfs>
  <cellStyles count="2">
    <cellStyle name="Обычный" xfId="0" builtinId="0"/>
    <cellStyle name="Обычный 2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11"/>
  <sheetViews>
    <sheetView workbookViewId="0">
      <selection activeCell="E11" sqref="E11"/>
    </sheetView>
  </sheetViews>
  <sheetFormatPr defaultColWidth="9.109375" defaultRowHeight="15.6" x14ac:dyDescent="0.3"/>
  <cols>
    <col min="1" max="1" width="9.109375" style="1"/>
    <col min="2" max="2" width="31.109375" style="1" customWidth="1"/>
    <col min="3" max="3" width="14.44140625" style="1" customWidth="1"/>
    <col min="4" max="4" width="19.5546875" style="1" customWidth="1"/>
    <col min="5" max="5" width="20" style="1" customWidth="1"/>
    <col min="6" max="16384" width="9.109375" style="1"/>
  </cols>
  <sheetData>
    <row r="2" spans="1:6" x14ac:dyDescent="0.3">
      <c r="A2" s="8"/>
      <c r="B2" s="41" t="s">
        <v>53</v>
      </c>
      <c r="C2" s="41"/>
      <c r="D2" s="41"/>
      <c r="E2" s="8"/>
      <c r="F2" s="8"/>
    </row>
    <row r="4" spans="1:6" x14ac:dyDescent="0.3">
      <c r="B4" s="39" t="s">
        <v>25</v>
      </c>
      <c r="C4" s="39" t="s">
        <v>26</v>
      </c>
      <c r="D4" s="40" t="s">
        <v>54</v>
      </c>
      <c r="E4" s="40" t="s">
        <v>55</v>
      </c>
    </row>
    <row r="5" spans="1:6" x14ac:dyDescent="0.3">
      <c r="B5" s="9" t="s">
        <v>27</v>
      </c>
      <c r="C5" s="19">
        <v>69</v>
      </c>
      <c r="D5" s="19">
        <v>250</v>
      </c>
      <c r="E5" s="19">
        <f>C5*D5/1000</f>
        <v>17.25</v>
      </c>
    </row>
    <row r="6" spans="1:6" x14ac:dyDescent="0.3">
      <c r="B6" s="9" t="s">
        <v>28</v>
      </c>
      <c r="C6" s="19">
        <v>30</v>
      </c>
      <c r="D6" s="19">
        <v>234</v>
      </c>
      <c r="E6" s="19">
        <f t="shared" ref="E6:E8" si="0">C6*D6/1000</f>
        <v>7.02</v>
      </c>
    </row>
    <row r="7" spans="1:6" x14ac:dyDescent="0.3">
      <c r="B7" s="9" t="s">
        <v>29</v>
      </c>
      <c r="C7" s="19">
        <v>13</v>
      </c>
      <c r="D7" s="19">
        <v>911</v>
      </c>
      <c r="E7" s="19">
        <f t="shared" si="0"/>
        <v>11.843</v>
      </c>
    </row>
    <row r="8" spans="1:6" x14ac:dyDescent="0.3">
      <c r="B8" s="9" t="s">
        <v>30</v>
      </c>
      <c r="C8" s="19">
        <v>21</v>
      </c>
      <c r="D8" s="19">
        <v>2500</v>
      </c>
      <c r="E8" s="19">
        <f t="shared" si="0"/>
        <v>52.5</v>
      </c>
    </row>
    <row r="9" spans="1:6" x14ac:dyDescent="0.3">
      <c r="B9" s="30" t="s">
        <v>51</v>
      </c>
      <c r="C9" s="30">
        <v>100</v>
      </c>
      <c r="D9" s="32"/>
      <c r="E9" s="33"/>
    </row>
    <row r="10" spans="1:6" x14ac:dyDescent="0.3">
      <c r="B10" s="31" t="s">
        <v>78</v>
      </c>
      <c r="C10" s="32"/>
      <c r="D10" s="32"/>
      <c r="E10" s="33">
        <f>SUM(E5:E8)</f>
        <v>88.613</v>
      </c>
    </row>
    <row r="11" spans="1:6" x14ac:dyDescent="0.3">
      <c r="B11" s="42" t="s">
        <v>79</v>
      </c>
      <c r="C11" s="43"/>
      <c r="D11" s="32"/>
      <c r="E11" s="31">
        <v>250</v>
      </c>
    </row>
  </sheetData>
  <mergeCells count="2">
    <mergeCell ref="B2:D2"/>
    <mergeCell ref="B11:C11"/>
  </mergeCells>
  <pageMargins left="0.7" right="0.7" top="0.75" bottom="0.75" header="0.3" footer="0.3"/>
  <pageSetup paperSize="9" orientation="portrait" horizontalDpi="200" verticalDpi="200" copies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10"/>
  <sheetViews>
    <sheetView workbookViewId="0">
      <selection activeCell="E10" sqref="E10"/>
    </sheetView>
  </sheetViews>
  <sheetFormatPr defaultColWidth="9.109375" defaultRowHeight="15.6" x14ac:dyDescent="0.3"/>
  <cols>
    <col min="1" max="1" width="9.109375" style="1"/>
    <col min="2" max="2" width="27.109375" style="1" customWidth="1"/>
    <col min="3" max="3" width="18" style="1" customWidth="1"/>
    <col min="4" max="4" width="20.6640625" style="1" customWidth="1"/>
    <col min="5" max="5" width="22.44140625" style="1" customWidth="1"/>
    <col min="6" max="16384" width="9.109375" style="1"/>
  </cols>
  <sheetData>
    <row r="2" spans="2:5" x14ac:dyDescent="0.3">
      <c r="B2" s="16" t="s">
        <v>56</v>
      </c>
      <c r="C2" s="16"/>
      <c r="D2" s="16"/>
    </row>
    <row r="4" spans="2:5" ht="24" customHeight="1" x14ac:dyDescent="0.3">
      <c r="B4" s="15" t="s">
        <v>25</v>
      </c>
      <c r="C4" s="15" t="s">
        <v>26</v>
      </c>
      <c r="D4" s="14" t="s">
        <v>54</v>
      </c>
      <c r="E4" s="14" t="s">
        <v>55</v>
      </c>
    </row>
    <row r="5" spans="2:5" x14ac:dyDescent="0.3">
      <c r="B5" s="9" t="s">
        <v>31</v>
      </c>
      <c r="C5" s="19">
        <v>32</v>
      </c>
      <c r="D5" s="19">
        <v>1131</v>
      </c>
      <c r="E5" s="19">
        <f>C5*D5/1000</f>
        <v>36.192</v>
      </c>
    </row>
    <row r="6" spans="2:5" x14ac:dyDescent="0.3">
      <c r="B6" s="9" t="s">
        <v>32</v>
      </c>
      <c r="C6" s="19">
        <v>24</v>
      </c>
      <c r="D6" s="19">
        <v>1500</v>
      </c>
      <c r="E6" s="19">
        <f t="shared" ref="E6:E7" si="0">C6*D6/1000</f>
        <v>36</v>
      </c>
    </row>
    <row r="7" spans="2:5" x14ac:dyDescent="0.3">
      <c r="B7" s="9" t="s">
        <v>4</v>
      </c>
      <c r="C7" s="19">
        <v>11</v>
      </c>
      <c r="D7" s="19">
        <v>911</v>
      </c>
      <c r="E7" s="19">
        <f t="shared" si="0"/>
        <v>10.021000000000001</v>
      </c>
    </row>
    <row r="8" spans="2:5" x14ac:dyDescent="0.3">
      <c r="B8" s="31" t="s">
        <v>51</v>
      </c>
      <c r="C8" s="31">
        <v>100</v>
      </c>
      <c r="D8" s="32"/>
      <c r="E8" s="33"/>
    </row>
    <row r="9" spans="2:5" x14ac:dyDescent="0.3">
      <c r="B9" s="31" t="s">
        <v>78</v>
      </c>
      <c r="C9" s="32"/>
      <c r="D9" s="32"/>
      <c r="E9" s="33">
        <f>SUM(E5:E7)</f>
        <v>82.213000000000008</v>
      </c>
    </row>
    <row r="10" spans="2:5" x14ac:dyDescent="0.3">
      <c r="B10" s="42" t="s">
        <v>79</v>
      </c>
      <c r="C10" s="43"/>
      <c r="D10" s="32"/>
      <c r="E10" s="31">
        <v>250</v>
      </c>
    </row>
  </sheetData>
  <mergeCells count="1">
    <mergeCell ref="B10:C10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10"/>
  <sheetViews>
    <sheetView workbookViewId="0">
      <selection activeCell="E10" sqref="E10"/>
    </sheetView>
  </sheetViews>
  <sheetFormatPr defaultColWidth="9.109375" defaultRowHeight="15.6" x14ac:dyDescent="0.3"/>
  <cols>
    <col min="1" max="1" width="9.109375" style="1"/>
    <col min="2" max="2" width="31.44140625" style="1" customWidth="1"/>
    <col min="3" max="3" width="18.33203125" style="1" customWidth="1"/>
    <col min="4" max="4" width="19.6640625" style="1" customWidth="1"/>
    <col min="5" max="5" width="19.88671875" style="1" customWidth="1"/>
    <col min="6" max="16384" width="9.109375" style="1"/>
  </cols>
  <sheetData>
    <row r="2" spans="2:7" x14ac:dyDescent="0.3">
      <c r="B2" s="16" t="s">
        <v>57</v>
      </c>
      <c r="C2" s="16"/>
      <c r="D2" s="16"/>
      <c r="E2" s="16"/>
      <c r="F2" s="16"/>
      <c r="G2" s="3"/>
    </row>
    <row r="4" spans="2:7" x14ac:dyDescent="0.3">
      <c r="B4" s="15" t="s">
        <v>25</v>
      </c>
      <c r="C4" s="15" t="s">
        <v>26</v>
      </c>
      <c r="D4" s="14" t="s">
        <v>54</v>
      </c>
      <c r="E4" s="14" t="s">
        <v>55</v>
      </c>
    </row>
    <row r="5" spans="2:7" x14ac:dyDescent="0.3">
      <c r="B5" s="9" t="s">
        <v>33</v>
      </c>
      <c r="C5" s="19">
        <v>91</v>
      </c>
      <c r="D5" s="19">
        <v>456</v>
      </c>
      <c r="E5" s="19">
        <f>C5*D5/1000</f>
        <v>41.496000000000002</v>
      </c>
    </row>
    <row r="6" spans="2:7" x14ac:dyDescent="0.3">
      <c r="B6" s="9" t="s">
        <v>29</v>
      </c>
      <c r="C6" s="19">
        <v>5</v>
      </c>
      <c r="D6" s="19">
        <v>911</v>
      </c>
      <c r="E6" s="19">
        <f t="shared" ref="E6:E7" si="0">C6*D6/1000</f>
        <v>4.5549999999999997</v>
      </c>
    </row>
    <row r="7" spans="2:7" x14ac:dyDescent="0.3">
      <c r="B7" s="9" t="s">
        <v>34</v>
      </c>
      <c r="C7" s="19">
        <v>17</v>
      </c>
      <c r="D7" s="19">
        <v>6229</v>
      </c>
      <c r="E7" s="19">
        <f t="shared" si="0"/>
        <v>105.893</v>
      </c>
    </row>
    <row r="8" spans="2:7" x14ac:dyDescent="0.3">
      <c r="B8" s="31" t="s">
        <v>51</v>
      </c>
      <c r="C8" s="31">
        <v>100</v>
      </c>
      <c r="D8" s="31"/>
      <c r="E8" s="33"/>
    </row>
    <row r="9" spans="2:7" x14ac:dyDescent="0.3">
      <c r="B9" s="31" t="s">
        <v>78</v>
      </c>
      <c r="C9" s="31"/>
      <c r="D9" s="31"/>
      <c r="E9" s="33">
        <f>SUM(E5:E7)</f>
        <v>151.94400000000002</v>
      </c>
    </row>
    <row r="10" spans="2:7" x14ac:dyDescent="0.3">
      <c r="B10" s="44" t="s">
        <v>79</v>
      </c>
      <c r="C10" s="44"/>
      <c r="D10" s="31"/>
      <c r="E10" s="31">
        <v>300</v>
      </c>
    </row>
  </sheetData>
  <mergeCells count="1">
    <mergeCell ref="B10:C10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16"/>
  <sheetViews>
    <sheetView workbookViewId="0">
      <selection activeCell="F16" sqref="F16"/>
    </sheetView>
  </sheetViews>
  <sheetFormatPr defaultColWidth="9.109375" defaultRowHeight="15.6" x14ac:dyDescent="0.3"/>
  <cols>
    <col min="1" max="1" width="9.109375" style="1"/>
    <col min="2" max="2" width="28.5546875" style="1" customWidth="1"/>
    <col min="3" max="3" width="9.109375" style="1"/>
    <col min="4" max="4" width="11" style="1" customWidth="1"/>
    <col min="5" max="5" width="21.5546875" style="1" customWidth="1"/>
    <col min="6" max="6" width="20.6640625" style="1" customWidth="1"/>
    <col min="7" max="16384" width="9.109375" style="1"/>
  </cols>
  <sheetData>
    <row r="2" spans="2:6" x14ac:dyDescent="0.3">
      <c r="B2" s="50" t="s">
        <v>58</v>
      </c>
      <c r="C2" s="50"/>
      <c r="D2" s="50"/>
      <c r="E2" s="50"/>
    </row>
    <row r="4" spans="2:6" ht="29.25" customHeight="1" x14ac:dyDescent="0.3">
      <c r="B4" s="17" t="s">
        <v>0</v>
      </c>
      <c r="C4" s="51" t="s">
        <v>26</v>
      </c>
      <c r="D4" s="52"/>
      <c r="E4" s="14" t="s">
        <v>54</v>
      </c>
      <c r="F4" s="14" t="s">
        <v>55</v>
      </c>
    </row>
    <row r="5" spans="2:6" ht="16.5" customHeight="1" x14ac:dyDescent="0.3">
      <c r="B5" s="10" t="s">
        <v>7</v>
      </c>
      <c r="C5" s="48">
        <v>54</v>
      </c>
      <c r="D5" s="49"/>
      <c r="E5" s="19">
        <v>286</v>
      </c>
      <c r="F5" s="19">
        <f>C5*E5/1000</f>
        <v>15.444000000000001</v>
      </c>
    </row>
    <row r="6" spans="2:6" ht="15.75" customHeight="1" x14ac:dyDescent="0.3">
      <c r="B6" s="10" t="s">
        <v>8</v>
      </c>
      <c r="C6" s="48">
        <v>16</v>
      </c>
      <c r="D6" s="49"/>
      <c r="E6" s="34">
        <v>744</v>
      </c>
      <c r="F6" s="19">
        <f t="shared" ref="F6:F13" si="0">C6*E6/1000</f>
        <v>11.904</v>
      </c>
    </row>
    <row r="7" spans="2:6" ht="16.5" customHeight="1" x14ac:dyDescent="0.3">
      <c r="B7" s="10" t="s">
        <v>9</v>
      </c>
      <c r="C7" s="48">
        <v>11</v>
      </c>
      <c r="D7" s="49"/>
      <c r="E7" s="19">
        <v>234</v>
      </c>
      <c r="F7" s="19">
        <f t="shared" si="0"/>
        <v>2.5739999999999998</v>
      </c>
    </row>
    <row r="8" spans="2:6" ht="17.25" customHeight="1" x14ac:dyDescent="0.3">
      <c r="B8" s="10" t="s">
        <v>10</v>
      </c>
      <c r="C8" s="48">
        <v>3</v>
      </c>
      <c r="D8" s="49"/>
      <c r="E8" s="19">
        <v>2500</v>
      </c>
      <c r="F8" s="19">
        <f t="shared" si="0"/>
        <v>7.5</v>
      </c>
    </row>
    <row r="9" spans="2:6" ht="15.75" customHeight="1" x14ac:dyDescent="0.3">
      <c r="B9" s="10" t="s">
        <v>11</v>
      </c>
      <c r="C9" s="48">
        <v>9</v>
      </c>
      <c r="D9" s="49"/>
      <c r="E9" s="19">
        <v>211</v>
      </c>
      <c r="F9" s="19">
        <f t="shared" si="0"/>
        <v>1.899</v>
      </c>
    </row>
    <row r="10" spans="2:6" ht="16.5" customHeight="1" x14ac:dyDescent="0.3">
      <c r="B10" s="10" t="s">
        <v>4</v>
      </c>
      <c r="C10" s="48">
        <v>4</v>
      </c>
      <c r="D10" s="49"/>
      <c r="E10" s="19">
        <v>911</v>
      </c>
      <c r="F10" s="19">
        <f t="shared" si="0"/>
        <v>3.6440000000000001</v>
      </c>
    </row>
    <row r="11" spans="2:6" ht="17.25" customHeight="1" x14ac:dyDescent="0.3">
      <c r="B11" s="10" t="s">
        <v>12</v>
      </c>
      <c r="C11" s="48">
        <v>141</v>
      </c>
      <c r="D11" s="49"/>
      <c r="E11" s="19">
        <v>0</v>
      </c>
      <c r="F11" s="19">
        <f t="shared" si="0"/>
        <v>0</v>
      </c>
    </row>
    <row r="12" spans="2:6" ht="16.5" customHeight="1" x14ac:dyDescent="0.3">
      <c r="B12" s="10" t="s">
        <v>38</v>
      </c>
      <c r="C12" s="48">
        <v>54</v>
      </c>
      <c r="D12" s="49"/>
      <c r="E12" s="19">
        <v>5600</v>
      </c>
      <c r="F12" s="19">
        <f t="shared" si="0"/>
        <v>302.39999999999998</v>
      </c>
    </row>
    <row r="13" spans="2:6" x14ac:dyDescent="0.3">
      <c r="B13" s="10" t="s">
        <v>39</v>
      </c>
      <c r="C13" s="48">
        <v>1</v>
      </c>
      <c r="D13" s="49"/>
      <c r="E13" s="34">
        <v>109</v>
      </c>
      <c r="F13" s="19">
        <f t="shared" si="0"/>
        <v>0.109</v>
      </c>
    </row>
    <row r="14" spans="2:6" x14ac:dyDescent="0.3">
      <c r="B14" s="27" t="s">
        <v>6</v>
      </c>
      <c r="C14" s="53" t="s">
        <v>52</v>
      </c>
      <c r="D14" s="53"/>
      <c r="E14" s="35"/>
      <c r="F14" s="36"/>
    </row>
    <row r="15" spans="2:6" x14ac:dyDescent="0.3">
      <c r="B15" s="37" t="s">
        <v>78</v>
      </c>
      <c r="C15" s="45"/>
      <c r="D15" s="47"/>
      <c r="E15" s="37"/>
      <c r="F15" s="36">
        <f>SUM(F5:F13)</f>
        <v>345.47399999999993</v>
      </c>
    </row>
    <row r="16" spans="2:6" x14ac:dyDescent="0.3">
      <c r="B16" s="45" t="s">
        <v>79</v>
      </c>
      <c r="C16" s="46"/>
      <c r="D16" s="47"/>
      <c r="E16" s="37"/>
      <c r="F16" s="37">
        <v>650</v>
      </c>
    </row>
  </sheetData>
  <mergeCells count="14">
    <mergeCell ref="B16:D16"/>
    <mergeCell ref="C8:D8"/>
    <mergeCell ref="C9:D9"/>
    <mergeCell ref="C15:D15"/>
    <mergeCell ref="B2:E2"/>
    <mergeCell ref="C4:D4"/>
    <mergeCell ref="C5:D5"/>
    <mergeCell ref="C6:D6"/>
    <mergeCell ref="C7:D7"/>
    <mergeCell ref="C10:D10"/>
    <mergeCell ref="C11:D11"/>
    <mergeCell ref="C12:D12"/>
    <mergeCell ref="C13:D13"/>
    <mergeCell ref="C14:D14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16"/>
  <sheetViews>
    <sheetView workbookViewId="0">
      <selection activeCell="F15" sqref="F15"/>
    </sheetView>
  </sheetViews>
  <sheetFormatPr defaultColWidth="9.109375" defaultRowHeight="15.6" x14ac:dyDescent="0.3"/>
  <cols>
    <col min="1" max="1" width="9.109375" style="1"/>
    <col min="2" max="2" width="49.109375" style="1" customWidth="1"/>
    <col min="3" max="3" width="14" style="1" customWidth="1"/>
    <col min="4" max="4" width="0.109375" style="1" hidden="1" customWidth="1"/>
    <col min="5" max="5" width="19.109375" style="1" customWidth="1"/>
    <col min="6" max="6" width="21.44140625" style="1" customWidth="1"/>
    <col min="7" max="16384" width="9.109375" style="1"/>
  </cols>
  <sheetData>
    <row r="2" spans="2:7" x14ac:dyDescent="0.3">
      <c r="B2" s="16" t="s">
        <v>59</v>
      </c>
      <c r="C2" s="16"/>
      <c r="D2" s="16"/>
      <c r="E2" s="16"/>
      <c r="F2" s="16"/>
      <c r="G2" s="16"/>
    </row>
    <row r="4" spans="2:7" x14ac:dyDescent="0.3">
      <c r="B4" s="17" t="s">
        <v>0</v>
      </c>
      <c r="C4" s="51" t="s">
        <v>26</v>
      </c>
      <c r="D4" s="52"/>
      <c r="E4" s="14" t="s">
        <v>54</v>
      </c>
      <c r="F4" s="14" t="s">
        <v>55</v>
      </c>
    </row>
    <row r="5" spans="2:7" x14ac:dyDescent="0.3">
      <c r="B5" s="10" t="s">
        <v>46</v>
      </c>
      <c r="C5" s="48">
        <v>16</v>
      </c>
      <c r="D5" s="49"/>
      <c r="E5" s="19">
        <v>493</v>
      </c>
      <c r="F5" s="19">
        <f>C5*E5/1000</f>
        <v>7.8879999999999999</v>
      </c>
    </row>
    <row r="6" spans="2:7" x14ac:dyDescent="0.3">
      <c r="B6" s="10" t="s">
        <v>47</v>
      </c>
      <c r="C6" s="48">
        <v>5</v>
      </c>
      <c r="D6" s="49"/>
      <c r="E6" s="34">
        <v>1600</v>
      </c>
      <c r="F6" s="19">
        <f t="shared" ref="F6:F12" si="0">C6*E6/1000</f>
        <v>8</v>
      </c>
    </row>
    <row r="7" spans="2:7" x14ac:dyDescent="0.3">
      <c r="B7" s="10" t="s">
        <v>48</v>
      </c>
      <c r="C7" s="48">
        <v>3</v>
      </c>
      <c r="D7" s="49"/>
      <c r="E7" s="19">
        <v>0</v>
      </c>
      <c r="F7" s="19">
        <f t="shared" si="0"/>
        <v>0</v>
      </c>
    </row>
    <row r="8" spans="2:7" x14ac:dyDescent="0.3">
      <c r="B8" s="10" t="s">
        <v>49</v>
      </c>
      <c r="C8" s="48">
        <v>0.4</v>
      </c>
      <c r="D8" s="49"/>
      <c r="E8" s="19">
        <v>109</v>
      </c>
      <c r="F8" s="19">
        <f t="shared" si="0"/>
        <v>4.36E-2</v>
      </c>
    </row>
    <row r="9" spans="2:7" x14ac:dyDescent="0.3">
      <c r="B9" s="10" t="s">
        <v>11</v>
      </c>
      <c r="C9" s="48">
        <v>9</v>
      </c>
      <c r="D9" s="49"/>
      <c r="E9" s="19">
        <v>211</v>
      </c>
      <c r="F9" s="19">
        <f t="shared" si="0"/>
        <v>1.899</v>
      </c>
    </row>
    <row r="10" spans="2:7" x14ac:dyDescent="0.3">
      <c r="B10" s="10" t="s">
        <v>5</v>
      </c>
      <c r="C10" s="48">
        <v>4</v>
      </c>
      <c r="D10" s="49"/>
      <c r="E10" s="19">
        <v>4434</v>
      </c>
      <c r="F10" s="19">
        <f t="shared" si="0"/>
        <v>17.736000000000001</v>
      </c>
    </row>
    <row r="11" spans="2:7" x14ac:dyDescent="0.3">
      <c r="B11" s="10" t="s">
        <v>50</v>
      </c>
      <c r="C11" s="48">
        <v>189</v>
      </c>
      <c r="D11" s="49"/>
      <c r="E11" s="19">
        <v>0</v>
      </c>
      <c r="F11" s="19">
        <f t="shared" si="0"/>
        <v>0</v>
      </c>
    </row>
    <row r="12" spans="2:7" x14ac:dyDescent="0.3">
      <c r="B12" s="10" t="s">
        <v>38</v>
      </c>
      <c r="C12" s="48">
        <v>54</v>
      </c>
      <c r="D12" s="49"/>
      <c r="E12" s="19">
        <v>5600</v>
      </c>
      <c r="F12" s="19">
        <f t="shared" si="0"/>
        <v>302.39999999999998</v>
      </c>
    </row>
    <row r="13" spans="2:7" x14ac:dyDescent="0.3">
      <c r="B13" s="27" t="s">
        <v>6</v>
      </c>
      <c r="C13" s="53" t="s">
        <v>52</v>
      </c>
      <c r="D13" s="53"/>
      <c r="E13" s="35"/>
      <c r="F13" s="36"/>
    </row>
    <row r="14" spans="2:7" x14ac:dyDescent="0.3">
      <c r="B14" s="37" t="s">
        <v>78</v>
      </c>
      <c r="C14" s="35"/>
      <c r="D14" s="35"/>
      <c r="E14" s="35"/>
      <c r="F14" s="36">
        <f>SUM(F5:F12)</f>
        <v>337.96659999999997</v>
      </c>
    </row>
    <row r="15" spans="2:7" x14ac:dyDescent="0.3">
      <c r="B15" s="37" t="s">
        <v>79</v>
      </c>
      <c r="C15" s="35"/>
      <c r="D15" s="35"/>
      <c r="E15" s="35"/>
      <c r="F15" s="37">
        <v>650</v>
      </c>
    </row>
    <row r="16" spans="2:7" x14ac:dyDescent="0.3">
      <c r="B16" s="26"/>
      <c r="C16" s="26"/>
      <c r="D16" s="26"/>
      <c r="E16" s="26"/>
      <c r="F16" s="26"/>
    </row>
  </sheetData>
  <mergeCells count="10">
    <mergeCell ref="C9:D9"/>
    <mergeCell ref="C10:D10"/>
    <mergeCell ref="C11:D11"/>
    <mergeCell ref="C12:D12"/>
    <mergeCell ref="C13:D13"/>
    <mergeCell ref="C4:D4"/>
    <mergeCell ref="C5:D5"/>
    <mergeCell ref="C6:D6"/>
    <mergeCell ref="C7:D7"/>
    <mergeCell ref="C8:D8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18"/>
  <sheetViews>
    <sheetView workbookViewId="0">
      <selection activeCell="F18" sqref="F18"/>
    </sheetView>
  </sheetViews>
  <sheetFormatPr defaultColWidth="9.109375" defaultRowHeight="15.6" x14ac:dyDescent="0.3"/>
  <cols>
    <col min="1" max="1" width="9.109375" style="1"/>
    <col min="2" max="2" width="47.88671875" style="1" customWidth="1"/>
    <col min="3" max="3" width="14.44140625" style="1" customWidth="1"/>
    <col min="4" max="4" width="10.33203125" style="1" hidden="1" customWidth="1"/>
    <col min="5" max="5" width="19.109375" style="1" customWidth="1"/>
    <col min="6" max="6" width="21.44140625" style="1" customWidth="1"/>
    <col min="7" max="16384" width="9.109375" style="1"/>
  </cols>
  <sheetData>
    <row r="2" spans="2:7" x14ac:dyDescent="0.3">
      <c r="B2" s="16" t="s">
        <v>60</v>
      </c>
      <c r="C2" s="16"/>
      <c r="D2" s="16"/>
      <c r="E2" s="16"/>
      <c r="F2" s="16"/>
      <c r="G2" s="16"/>
    </row>
    <row r="4" spans="2:7" x14ac:dyDescent="0.3">
      <c r="B4" s="38" t="s">
        <v>0</v>
      </c>
      <c r="C4" s="54" t="s">
        <v>26</v>
      </c>
      <c r="D4" s="55"/>
      <c r="E4" s="29" t="s">
        <v>54</v>
      </c>
      <c r="F4" s="29" t="s">
        <v>55</v>
      </c>
    </row>
    <row r="5" spans="2:7" x14ac:dyDescent="0.3">
      <c r="B5" s="10" t="s">
        <v>13</v>
      </c>
      <c r="C5" s="48">
        <v>30</v>
      </c>
      <c r="D5" s="49"/>
      <c r="E5" s="19">
        <v>456</v>
      </c>
      <c r="F5" s="19">
        <f>C5*E5/1000</f>
        <v>13.68</v>
      </c>
    </row>
    <row r="6" spans="2:7" x14ac:dyDescent="0.3">
      <c r="B6" s="11" t="s">
        <v>14</v>
      </c>
      <c r="C6" s="48">
        <v>23</v>
      </c>
      <c r="D6" s="49"/>
      <c r="E6" s="19">
        <v>250</v>
      </c>
      <c r="F6" s="19">
        <f t="shared" ref="F6:F15" si="0">C6*E6/1000</f>
        <v>5.75</v>
      </c>
    </row>
    <row r="7" spans="2:7" x14ac:dyDescent="0.3">
      <c r="B7" s="10" t="s">
        <v>9</v>
      </c>
      <c r="C7" s="48">
        <v>8</v>
      </c>
      <c r="D7" s="49"/>
      <c r="E7" s="19">
        <v>234</v>
      </c>
      <c r="F7" s="19">
        <f t="shared" si="0"/>
        <v>1.8720000000000001</v>
      </c>
    </row>
    <row r="8" spans="2:7" x14ac:dyDescent="0.3">
      <c r="B8" s="10" t="s">
        <v>10</v>
      </c>
      <c r="C8" s="48">
        <v>2</v>
      </c>
      <c r="D8" s="49"/>
      <c r="E8" s="19">
        <v>2500</v>
      </c>
      <c r="F8" s="19">
        <f t="shared" si="0"/>
        <v>5</v>
      </c>
    </row>
    <row r="9" spans="2:7" x14ac:dyDescent="0.3">
      <c r="B9" s="10" t="s">
        <v>11</v>
      </c>
      <c r="C9" s="48">
        <v>7</v>
      </c>
      <c r="D9" s="49"/>
      <c r="E9" s="19">
        <v>211</v>
      </c>
      <c r="F9" s="19">
        <f t="shared" si="0"/>
        <v>1.4770000000000001</v>
      </c>
    </row>
    <row r="10" spans="2:7" x14ac:dyDescent="0.3">
      <c r="B10" s="10" t="s">
        <v>40</v>
      </c>
      <c r="C10" s="48">
        <v>5</v>
      </c>
      <c r="D10" s="49"/>
      <c r="E10" s="34">
        <v>2180</v>
      </c>
      <c r="F10" s="19">
        <f t="shared" si="0"/>
        <v>10.9</v>
      </c>
    </row>
    <row r="11" spans="2:7" x14ac:dyDescent="0.3">
      <c r="B11" s="10" t="s">
        <v>4</v>
      </c>
      <c r="C11" s="48">
        <v>3</v>
      </c>
      <c r="D11" s="49"/>
      <c r="E11" s="19">
        <v>911</v>
      </c>
      <c r="F11" s="19">
        <f t="shared" si="0"/>
        <v>2.7330000000000001</v>
      </c>
    </row>
    <row r="12" spans="2:7" x14ac:dyDescent="0.3">
      <c r="B12" s="10" t="s">
        <v>15</v>
      </c>
      <c r="C12" s="48">
        <v>1.5</v>
      </c>
      <c r="D12" s="49"/>
      <c r="E12" s="19">
        <v>443</v>
      </c>
      <c r="F12" s="19">
        <f t="shared" si="0"/>
        <v>0.66449999999999998</v>
      </c>
    </row>
    <row r="13" spans="2:7" x14ac:dyDescent="0.3">
      <c r="B13" s="10" t="s">
        <v>39</v>
      </c>
      <c r="C13" s="48">
        <v>1.5</v>
      </c>
      <c r="D13" s="49"/>
      <c r="E13" s="34">
        <v>109</v>
      </c>
      <c r="F13" s="19">
        <f t="shared" si="0"/>
        <v>0.16350000000000001</v>
      </c>
    </row>
    <row r="14" spans="2:7" x14ac:dyDescent="0.3">
      <c r="B14" s="10" t="s">
        <v>16</v>
      </c>
      <c r="C14" s="48">
        <v>120</v>
      </c>
      <c r="D14" s="49"/>
      <c r="E14" s="19">
        <v>0</v>
      </c>
      <c r="F14" s="19">
        <f t="shared" si="0"/>
        <v>0</v>
      </c>
    </row>
    <row r="15" spans="2:7" x14ac:dyDescent="0.3">
      <c r="B15" s="10" t="s">
        <v>38</v>
      </c>
      <c r="C15" s="48">
        <v>54</v>
      </c>
      <c r="D15" s="49"/>
      <c r="E15" s="19">
        <v>5600</v>
      </c>
      <c r="F15" s="19">
        <f t="shared" si="0"/>
        <v>302.39999999999998</v>
      </c>
    </row>
    <row r="16" spans="2:7" x14ac:dyDescent="0.3">
      <c r="B16" s="38" t="s">
        <v>6</v>
      </c>
      <c r="C16" s="56" t="s">
        <v>52</v>
      </c>
      <c r="D16" s="56"/>
      <c r="E16" s="31"/>
      <c r="F16" s="33"/>
    </row>
    <row r="17" spans="2:6" x14ac:dyDescent="0.3">
      <c r="B17" s="31" t="s">
        <v>78</v>
      </c>
      <c r="C17" s="31"/>
      <c r="D17" s="31"/>
      <c r="E17" s="31"/>
      <c r="F17" s="33">
        <f>SUM(F5:F15)</f>
        <v>344.64</v>
      </c>
    </row>
    <row r="18" spans="2:6" x14ac:dyDescent="0.3">
      <c r="B18" s="31" t="s">
        <v>79</v>
      </c>
      <c r="C18" s="31"/>
      <c r="D18" s="31"/>
      <c r="E18" s="31"/>
      <c r="F18" s="31">
        <v>650</v>
      </c>
    </row>
  </sheetData>
  <mergeCells count="13">
    <mergeCell ref="C16:D16"/>
    <mergeCell ref="C10:D10"/>
    <mergeCell ref="C11:D11"/>
    <mergeCell ref="C12:D12"/>
    <mergeCell ref="C13:D13"/>
    <mergeCell ref="C14:D14"/>
    <mergeCell ref="C15:D15"/>
    <mergeCell ref="C9:D9"/>
    <mergeCell ref="C4:D4"/>
    <mergeCell ref="C5:D5"/>
    <mergeCell ref="C6:D6"/>
    <mergeCell ref="C7:D7"/>
    <mergeCell ref="C8:D8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13"/>
  <sheetViews>
    <sheetView workbookViewId="0">
      <selection activeCell="F13" sqref="F13"/>
    </sheetView>
  </sheetViews>
  <sheetFormatPr defaultColWidth="9.109375" defaultRowHeight="15.6" x14ac:dyDescent="0.3"/>
  <cols>
    <col min="1" max="1" width="9.109375" style="1"/>
    <col min="2" max="2" width="47.88671875" style="1" customWidth="1"/>
    <col min="3" max="3" width="14.109375" style="1" customWidth="1"/>
    <col min="4" max="4" width="15.33203125" style="1" hidden="1" customWidth="1"/>
    <col min="5" max="5" width="19.109375" style="1" customWidth="1"/>
    <col min="6" max="6" width="21.44140625" style="1" customWidth="1"/>
    <col min="7" max="16384" width="9.109375" style="1"/>
  </cols>
  <sheetData>
    <row r="2" spans="2:7" x14ac:dyDescent="0.3">
      <c r="B2" s="16" t="s">
        <v>61</v>
      </c>
      <c r="C2" s="16"/>
      <c r="D2" s="16"/>
      <c r="E2" s="16"/>
      <c r="F2" s="16"/>
      <c r="G2" s="16"/>
    </row>
    <row r="4" spans="2:7" x14ac:dyDescent="0.3">
      <c r="B4" s="38" t="s">
        <v>0</v>
      </c>
      <c r="C4" s="54" t="s">
        <v>26</v>
      </c>
      <c r="D4" s="55"/>
      <c r="E4" s="40" t="s">
        <v>54</v>
      </c>
      <c r="F4" s="40" t="s">
        <v>55</v>
      </c>
    </row>
    <row r="5" spans="2:7" x14ac:dyDescent="0.3">
      <c r="B5" s="10" t="s">
        <v>41</v>
      </c>
      <c r="C5" s="48">
        <v>91</v>
      </c>
      <c r="D5" s="49"/>
      <c r="E5" s="19">
        <v>5600</v>
      </c>
      <c r="F5" s="19">
        <f>C5*E5/1000</f>
        <v>509.6</v>
      </c>
    </row>
    <row r="6" spans="2:7" x14ac:dyDescent="0.3">
      <c r="B6" s="10" t="s">
        <v>1</v>
      </c>
      <c r="C6" s="48">
        <v>12</v>
      </c>
      <c r="D6" s="49"/>
      <c r="E6" s="19">
        <v>583</v>
      </c>
      <c r="F6" s="19">
        <f t="shared" ref="F6:F10" si="0">C6*E6/1000</f>
        <v>6.9960000000000004</v>
      </c>
    </row>
    <row r="7" spans="2:7" x14ac:dyDescent="0.3">
      <c r="B7" s="10" t="s">
        <v>17</v>
      </c>
      <c r="C7" s="48">
        <v>15</v>
      </c>
      <c r="D7" s="49"/>
      <c r="E7" s="19">
        <v>211</v>
      </c>
      <c r="F7" s="19">
        <f t="shared" si="0"/>
        <v>3.165</v>
      </c>
    </row>
    <row r="8" spans="2:7" x14ac:dyDescent="0.3">
      <c r="B8" s="10" t="s">
        <v>18</v>
      </c>
      <c r="C8" s="48">
        <v>5</v>
      </c>
      <c r="D8" s="49"/>
      <c r="E8" s="34">
        <v>1600</v>
      </c>
      <c r="F8" s="19">
        <f t="shared" si="0"/>
        <v>8</v>
      </c>
    </row>
    <row r="9" spans="2:7" x14ac:dyDescent="0.3">
      <c r="B9" s="10" t="s">
        <v>19</v>
      </c>
      <c r="C9" s="48">
        <v>0.2</v>
      </c>
      <c r="D9" s="49"/>
      <c r="E9" s="19">
        <v>109</v>
      </c>
      <c r="F9" s="19">
        <f t="shared" si="0"/>
        <v>2.18E-2</v>
      </c>
    </row>
    <row r="10" spans="2:7" x14ac:dyDescent="0.3">
      <c r="B10" s="10" t="s">
        <v>5</v>
      </c>
      <c r="C10" s="48">
        <v>3</v>
      </c>
      <c r="D10" s="49"/>
      <c r="E10" s="19">
        <v>4434</v>
      </c>
      <c r="F10" s="19">
        <f t="shared" si="0"/>
        <v>13.302</v>
      </c>
    </row>
    <row r="11" spans="2:7" x14ac:dyDescent="0.3">
      <c r="B11" s="38" t="s">
        <v>6</v>
      </c>
      <c r="C11" s="56">
        <v>100</v>
      </c>
      <c r="D11" s="56"/>
      <c r="E11" s="31"/>
      <c r="F11" s="33"/>
    </row>
    <row r="12" spans="2:7" x14ac:dyDescent="0.3">
      <c r="B12" s="31" t="s">
        <v>78</v>
      </c>
      <c r="C12" s="31"/>
      <c r="D12" s="31"/>
      <c r="E12" s="31"/>
      <c r="F12" s="33">
        <f>SUM(F5:F10)</f>
        <v>541.08479999999997</v>
      </c>
    </row>
    <row r="13" spans="2:7" x14ac:dyDescent="0.3">
      <c r="B13" s="31" t="s">
        <v>79</v>
      </c>
      <c r="C13" s="31"/>
      <c r="D13" s="31"/>
      <c r="E13" s="31"/>
      <c r="F13" s="31">
        <v>900</v>
      </c>
    </row>
  </sheetData>
  <mergeCells count="8">
    <mergeCell ref="C11:D11"/>
    <mergeCell ref="C10:D10"/>
    <mergeCell ref="C4:D4"/>
    <mergeCell ref="C5:D5"/>
    <mergeCell ref="C6:D6"/>
    <mergeCell ref="C7:D7"/>
    <mergeCell ref="C8:D8"/>
    <mergeCell ref="C9:D9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13"/>
  <sheetViews>
    <sheetView workbookViewId="0">
      <selection activeCell="F13" sqref="F13"/>
    </sheetView>
  </sheetViews>
  <sheetFormatPr defaultColWidth="9.109375" defaultRowHeight="15.6" x14ac:dyDescent="0.3"/>
  <cols>
    <col min="1" max="1" width="9.109375" style="1"/>
    <col min="2" max="2" width="47.88671875" style="1" customWidth="1"/>
    <col min="3" max="3" width="14.44140625" style="1" customWidth="1"/>
    <col min="4" max="4" width="0.109375" style="1" customWidth="1"/>
    <col min="5" max="5" width="19.109375" style="1" customWidth="1"/>
    <col min="6" max="6" width="21.44140625" style="1" customWidth="1"/>
    <col min="7" max="16384" width="9.109375" style="1"/>
  </cols>
  <sheetData>
    <row r="2" spans="2:7" x14ac:dyDescent="0.3">
      <c r="B2" s="16" t="s">
        <v>62</v>
      </c>
      <c r="C2" s="16"/>
      <c r="D2" s="16"/>
      <c r="E2" s="16"/>
      <c r="F2" s="16"/>
      <c r="G2" s="16"/>
    </row>
    <row r="4" spans="2:7" x14ac:dyDescent="0.3">
      <c r="B4" s="18" t="s">
        <v>0</v>
      </c>
      <c r="C4" s="58" t="s">
        <v>26</v>
      </c>
      <c r="D4" s="58"/>
      <c r="E4" s="14" t="s">
        <v>54</v>
      </c>
      <c r="F4" s="14" t="s">
        <v>55</v>
      </c>
    </row>
    <row r="5" spans="2:7" x14ac:dyDescent="0.3">
      <c r="B5" s="10" t="s">
        <v>41</v>
      </c>
      <c r="C5" s="57">
        <v>107</v>
      </c>
      <c r="D5" s="57"/>
      <c r="E5" s="19">
        <v>5600</v>
      </c>
      <c r="F5" s="19">
        <f>C5*E5/1000</f>
        <v>599.20000000000005</v>
      </c>
    </row>
    <row r="6" spans="2:7" x14ac:dyDescent="0.3">
      <c r="B6" s="10" t="s">
        <v>20</v>
      </c>
      <c r="C6" s="57">
        <v>68</v>
      </c>
      <c r="D6" s="57"/>
      <c r="E6" s="19">
        <v>582</v>
      </c>
      <c r="F6" s="19">
        <f t="shared" ref="F6:F10" si="0">C6*E6/1000</f>
        <v>39.576000000000001</v>
      </c>
    </row>
    <row r="7" spans="2:7" x14ac:dyDescent="0.3">
      <c r="B7" s="10" t="s">
        <v>11</v>
      </c>
      <c r="C7" s="57">
        <v>12</v>
      </c>
      <c r="D7" s="57"/>
      <c r="E7" s="19">
        <v>211</v>
      </c>
      <c r="F7" s="19">
        <f t="shared" si="0"/>
        <v>2.532</v>
      </c>
    </row>
    <row r="8" spans="2:7" x14ac:dyDescent="0.3">
      <c r="B8" s="10" t="s">
        <v>4</v>
      </c>
      <c r="C8" s="57">
        <v>11</v>
      </c>
      <c r="D8" s="57"/>
      <c r="E8" s="19">
        <v>911</v>
      </c>
      <c r="F8" s="19">
        <f t="shared" si="0"/>
        <v>10.021000000000001</v>
      </c>
    </row>
    <row r="9" spans="2:7" x14ac:dyDescent="0.3">
      <c r="B9" s="10" t="s">
        <v>40</v>
      </c>
      <c r="C9" s="57">
        <v>21</v>
      </c>
      <c r="D9" s="57"/>
      <c r="E9" s="34">
        <v>2180</v>
      </c>
      <c r="F9" s="19">
        <f t="shared" si="0"/>
        <v>45.78</v>
      </c>
    </row>
    <row r="10" spans="2:7" x14ac:dyDescent="0.3">
      <c r="B10" s="10" t="s">
        <v>9</v>
      </c>
      <c r="C10" s="57">
        <v>19</v>
      </c>
      <c r="D10" s="57"/>
      <c r="E10" s="19">
        <v>234</v>
      </c>
      <c r="F10" s="19">
        <f t="shared" si="0"/>
        <v>4.4459999999999997</v>
      </c>
    </row>
    <row r="11" spans="2:7" x14ac:dyDescent="0.3">
      <c r="B11" s="38" t="s">
        <v>6</v>
      </c>
      <c r="C11" s="56" t="s">
        <v>63</v>
      </c>
      <c r="D11" s="56"/>
      <c r="E11" s="31"/>
      <c r="F11" s="33"/>
    </row>
    <row r="12" spans="2:7" x14ac:dyDescent="0.3">
      <c r="B12" s="31" t="s">
        <v>78</v>
      </c>
      <c r="C12" s="31"/>
      <c r="D12" s="31"/>
      <c r="E12" s="31"/>
      <c r="F12" s="33">
        <f>SUM(F5:F10)</f>
        <v>701.55500000000006</v>
      </c>
    </row>
    <row r="13" spans="2:7" x14ac:dyDescent="0.3">
      <c r="B13" s="31" t="s">
        <v>79</v>
      </c>
      <c r="C13" s="31"/>
      <c r="D13" s="31"/>
      <c r="E13" s="31"/>
      <c r="F13" s="31">
        <v>1100</v>
      </c>
    </row>
  </sheetData>
  <mergeCells count="8">
    <mergeCell ref="C11:D11"/>
    <mergeCell ref="C10:D10"/>
    <mergeCell ref="C4:D4"/>
    <mergeCell ref="C5:D5"/>
    <mergeCell ref="C6:D6"/>
    <mergeCell ref="C7:D7"/>
    <mergeCell ref="C8:D8"/>
    <mergeCell ref="C9:D9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12"/>
  <sheetViews>
    <sheetView workbookViewId="0">
      <selection activeCell="F12" sqref="F12"/>
    </sheetView>
  </sheetViews>
  <sheetFormatPr defaultColWidth="9.109375" defaultRowHeight="15.6" x14ac:dyDescent="0.3"/>
  <cols>
    <col min="1" max="1" width="9.109375" style="1"/>
    <col min="2" max="2" width="42.5546875" style="1" customWidth="1"/>
    <col min="3" max="3" width="14.44140625" style="1" customWidth="1"/>
    <col min="4" max="4" width="15.33203125" style="1" hidden="1" customWidth="1"/>
    <col min="5" max="5" width="19.109375" style="1" customWidth="1"/>
    <col min="6" max="6" width="21.44140625" style="1" customWidth="1"/>
    <col min="7" max="16384" width="9.109375" style="1"/>
  </cols>
  <sheetData>
    <row r="2" spans="2:7" x14ac:dyDescent="0.3">
      <c r="B2" s="16" t="s">
        <v>64</v>
      </c>
      <c r="C2" s="16"/>
      <c r="D2" s="16"/>
      <c r="E2" s="16"/>
      <c r="F2" s="16"/>
      <c r="G2" s="16"/>
    </row>
    <row r="4" spans="2:7" x14ac:dyDescent="0.3">
      <c r="B4" s="38" t="s">
        <v>0</v>
      </c>
      <c r="C4" s="54" t="s">
        <v>26</v>
      </c>
      <c r="D4" s="55"/>
      <c r="E4" s="29" t="s">
        <v>54</v>
      </c>
      <c r="F4" s="29" t="s">
        <v>55</v>
      </c>
    </row>
    <row r="5" spans="2:7" x14ac:dyDescent="0.3">
      <c r="B5" s="10" t="s">
        <v>41</v>
      </c>
      <c r="C5" s="48">
        <v>90</v>
      </c>
      <c r="D5" s="49"/>
      <c r="E5" s="19">
        <v>5600</v>
      </c>
      <c r="F5" s="19">
        <f>C5*E5/1000</f>
        <v>504</v>
      </c>
    </row>
    <row r="6" spans="2:7" x14ac:dyDescent="0.3">
      <c r="B6" s="10" t="s">
        <v>1</v>
      </c>
      <c r="C6" s="48">
        <v>17</v>
      </c>
      <c r="D6" s="49"/>
      <c r="E6" s="19">
        <v>583</v>
      </c>
      <c r="F6" s="19">
        <f t="shared" ref="F6:F9" si="0">C6*E6/1000</f>
        <v>9.9109999999999996</v>
      </c>
    </row>
    <row r="7" spans="2:7" x14ac:dyDescent="0.3">
      <c r="B7" s="10" t="s">
        <v>2</v>
      </c>
      <c r="C7" s="48">
        <v>23</v>
      </c>
      <c r="D7" s="49"/>
      <c r="E7" s="19">
        <v>600</v>
      </c>
      <c r="F7" s="19">
        <f t="shared" si="0"/>
        <v>13.8</v>
      </c>
    </row>
    <row r="8" spans="2:7" x14ac:dyDescent="0.3">
      <c r="B8" s="10" t="s">
        <v>3</v>
      </c>
      <c r="C8" s="48">
        <v>9</v>
      </c>
      <c r="D8" s="49"/>
      <c r="E8" s="34">
        <v>1235</v>
      </c>
      <c r="F8" s="19">
        <f t="shared" si="0"/>
        <v>11.115</v>
      </c>
    </row>
    <row r="9" spans="2:7" x14ac:dyDescent="0.3">
      <c r="B9" s="10" t="s">
        <v>4</v>
      </c>
      <c r="C9" s="48">
        <v>7</v>
      </c>
      <c r="D9" s="49"/>
      <c r="E9" s="19">
        <v>911</v>
      </c>
      <c r="F9" s="19">
        <f t="shared" si="0"/>
        <v>6.3769999999999998</v>
      </c>
    </row>
    <row r="10" spans="2:7" x14ac:dyDescent="0.3">
      <c r="B10" s="38" t="s">
        <v>6</v>
      </c>
      <c r="C10" s="56">
        <v>90</v>
      </c>
      <c r="D10" s="56"/>
      <c r="E10" s="31"/>
      <c r="F10" s="33"/>
    </row>
    <row r="11" spans="2:7" x14ac:dyDescent="0.3">
      <c r="B11" s="31" t="s">
        <v>78</v>
      </c>
      <c r="C11" s="31"/>
      <c r="D11" s="31"/>
      <c r="E11" s="31"/>
      <c r="F11" s="33">
        <f>SUM(F5:F9)</f>
        <v>545.20299999999986</v>
      </c>
    </row>
    <row r="12" spans="2:7" x14ac:dyDescent="0.3">
      <c r="B12" s="31" t="s">
        <v>79</v>
      </c>
      <c r="C12" s="31"/>
      <c r="D12" s="31"/>
      <c r="E12" s="31"/>
      <c r="F12" s="31">
        <v>900</v>
      </c>
    </row>
  </sheetData>
  <mergeCells count="7">
    <mergeCell ref="C10:D10"/>
    <mergeCell ref="C4:D4"/>
    <mergeCell ref="C5:D5"/>
    <mergeCell ref="C6:D6"/>
    <mergeCell ref="C7:D7"/>
    <mergeCell ref="C8:D8"/>
    <mergeCell ref="C9:D9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12"/>
  <sheetViews>
    <sheetView workbookViewId="0">
      <selection activeCell="F12" sqref="F12"/>
    </sheetView>
  </sheetViews>
  <sheetFormatPr defaultColWidth="9.109375" defaultRowHeight="15.6" x14ac:dyDescent="0.3"/>
  <cols>
    <col min="1" max="1" width="9.109375" style="1"/>
    <col min="2" max="2" width="47.88671875" style="1" customWidth="1"/>
    <col min="3" max="3" width="13.33203125" style="1" customWidth="1"/>
    <col min="4" max="4" width="2" style="1" hidden="1" customWidth="1"/>
    <col min="5" max="5" width="19.109375" style="1" customWidth="1"/>
    <col min="6" max="6" width="21.44140625" style="1" customWidth="1"/>
    <col min="7" max="16384" width="9.109375" style="1"/>
  </cols>
  <sheetData>
    <row r="2" spans="2:7" x14ac:dyDescent="0.3">
      <c r="B2" s="16" t="s">
        <v>65</v>
      </c>
      <c r="C2" s="16"/>
      <c r="D2" s="16"/>
      <c r="E2" s="16"/>
      <c r="F2" s="16"/>
      <c r="G2" s="16"/>
    </row>
    <row r="4" spans="2:7" x14ac:dyDescent="0.3">
      <c r="B4" s="38" t="s">
        <v>0</v>
      </c>
      <c r="C4" s="54" t="s">
        <v>26</v>
      </c>
      <c r="D4" s="55"/>
      <c r="E4" s="29" t="s">
        <v>54</v>
      </c>
      <c r="F4" s="29" t="s">
        <v>55</v>
      </c>
    </row>
    <row r="5" spans="2:7" x14ac:dyDescent="0.3">
      <c r="B5" s="10" t="s">
        <v>41</v>
      </c>
      <c r="C5" s="48">
        <v>107</v>
      </c>
      <c r="D5" s="49"/>
      <c r="E5" s="19">
        <v>5600</v>
      </c>
      <c r="F5" s="19">
        <f>C5*E5/1000</f>
        <v>599.20000000000005</v>
      </c>
    </row>
    <row r="6" spans="2:7" x14ac:dyDescent="0.3">
      <c r="B6" s="10" t="s">
        <v>21</v>
      </c>
      <c r="C6" s="48">
        <v>134</v>
      </c>
      <c r="D6" s="49"/>
      <c r="E6" s="19">
        <v>286</v>
      </c>
      <c r="F6" s="19">
        <f t="shared" ref="F6:F9" si="0">C6*E6/1000</f>
        <v>38.323999999999998</v>
      </c>
    </row>
    <row r="7" spans="2:7" x14ac:dyDescent="0.3">
      <c r="B7" s="10" t="s">
        <v>11</v>
      </c>
      <c r="C7" s="57">
        <v>12</v>
      </c>
      <c r="D7" s="57"/>
      <c r="E7" s="19">
        <v>211</v>
      </c>
      <c r="F7" s="19">
        <f t="shared" si="0"/>
        <v>2.532</v>
      </c>
    </row>
    <row r="8" spans="2:7" x14ac:dyDescent="0.3">
      <c r="B8" s="10" t="s">
        <v>40</v>
      </c>
      <c r="C8" s="57">
        <v>8</v>
      </c>
      <c r="D8" s="57"/>
      <c r="E8" s="34">
        <v>2180</v>
      </c>
      <c r="F8" s="19">
        <f t="shared" si="0"/>
        <v>17.440000000000001</v>
      </c>
    </row>
    <row r="9" spans="2:7" x14ac:dyDescent="0.3">
      <c r="B9" s="10" t="s">
        <v>4</v>
      </c>
      <c r="C9" s="57">
        <v>7</v>
      </c>
      <c r="D9" s="57"/>
      <c r="E9" s="19">
        <v>911</v>
      </c>
      <c r="F9" s="19">
        <f t="shared" si="0"/>
        <v>6.3769999999999998</v>
      </c>
    </row>
    <row r="10" spans="2:7" x14ac:dyDescent="0.3">
      <c r="B10" s="38" t="s">
        <v>6</v>
      </c>
      <c r="C10" s="56" t="s">
        <v>63</v>
      </c>
      <c r="D10" s="56"/>
      <c r="E10" s="32"/>
      <c r="F10" s="33"/>
    </row>
    <row r="11" spans="2:7" x14ac:dyDescent="0.3">
      <c r="B11" s="31" t="s">
        <v>78</v>
      </c>
      <c r="C11" s="32"/>
      <c r="D11" s="32"/>
      <c r="E11" s="32"/>
      <c r="F11" s="33">
        <f>SUM(F5:F9)</f>
        <v>663.87300000000005</v>
      </c>
    </row>
    <row r="12" spans="2:7" x14ac:dyDescent="0.3">
      <c r="B12" s="31" t="s">
        <v>79</v>
      </c>
      <c r="C12" s="32"/>
      <c r="D12" s="32"/>
      <c r="E12" s="32"/>
      <c r="F12" s="31">
        <v>1000</v>
      </c>
    </row>
  </sheetData>
  <mergeCells count="7">
    <mergeCell ref="C10:D10"/>
    <mergeCell ref="C4:D4"/>
    <mergeCell ref="C5:D5"/>
    <mergeCell ref="C6:D6"/>
    <mergeCell ref="C7:D7"/>
    <mergeCell ref="C8:D8"/>
    <mergeCell ref="C9:D9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13"/>
  <sheetViews>
    <sheetView workbookViewId="0">
      <selection activeCell="F13" sqref="F13"/>
    </sheetView>
  </sheetViews>
  <sheetFormatPr defaultColWidth="9.109375" defaultRowHeight="15.6" x14ac:dyDescent="0.3"/>
  <cols>
    <col min="1" max="1" width="9.109375" style="1"/>
    <col min="2" max="2" width="47.88671875" style="1" customWidth="1"/>
    <col min="3" max="3" width="14.44140625" style="1" customWidth="1"/>
    <col min="4" max="4" width="2.109375" style="1" hidden="1" customWidth="1"/>
    <col min="5" max="5" width="19.109375" style="1" customWidth="1"/>
    <col min="6" max="6" width="21.44140625" style="1" customWidth="1"/>
    <col min="7" max="16384" width="9.109375" style="1"/>
  </cols>
  <sheetData>
    <row r="2" spans="2:7" x14ac:dyDescent="0.3">
      <c r="B2" s="16" t="s">
        <v>66</v>
      </c>
      <c r="C2" s="16"/>
      <c r="D2" s="16"/>
      <c r="E2" s="16"/>
      <c r="F2" s="16"/>
      <c r="G2" s="16"/>
    </row>
    <row r="4" spans="2:7" x14ac:dyDescent="0.3">
      <c r="B4" s="38" t="s">
        <v>0</v>
      </c>
      <c r="C4" s="54" t="s">
        <v>26</v>
      </c>
      <c r="D4" s="55"/>
      <c r="E4" s="29" t="s">
        <v>54</v>
      </c>
      <c r="F4" s="29" t="s">
        <v>55</v>
      </c>
    </row>
    <row r="5" spans="2:7" x14ac:dyDescent="0.3">
      <c r="B5" s="28" t="s">
        <v>41</v>
      </c>
      <c r="C5" s="48">
        <v>151</v>
      </c>
      <c r="D5" s="49"/>
      <c r="E5" s="19">
        <v>5600</v>
      </c>
      <c r="F5" s="19">
        <f>C5*E5/1000</f>
        <v>845.6</v>
      </c>
    </row>
    <row r="6" spans="2:7" x14ac:dyDescent="0.3">
      <c r="B6" s="28" t="s">
        <v>28</v>
      </c>
      <c r="C6" s="48">
        <v>9</v>
      </c>
      <c r="D6" s="49"/>
      <c r="E6" s="19">
        <v>234</v>
      </c>
      <c r="F6" s="19">
        <f t="shared" ref="F6:F10" si="0">C6*E6/1000</f>
        <v>2.1059999999999999</v>
      </c>
    </row>
    <row r="7" spans="2:7" x14ac:dyDescent="0.3">
      <c r="B7" s="28" t="s">
        <v>11</v>
      </c>
      <c r="C7" s="48">
        <v>9</v>
      </c>
      <c r="D7" s="49"/>
      <c r="E7" s="19">
        <v>211</v>
      </c>
      <c r="F7" s="19">
        <f t="shared" si="0"/>
        <v>1.899</v>
      </c>
    </row>
    <row r="8" spans="2:7" x14ac:dyDescent="0.3">
      <c r="B8" s="28" t="s">
        <v>4</v>
      </c>
      <c r="C8" s="48">
        <v>9</v>
      </c>
      <c r="D8" s="49"/>
      <c r="E8" s="19">
        <v>911</v>
      </c>
      <c r="F8" s="19">
        <f t="shared" si="0"/>
        <v>8.1989999999999998</v>
      </c>
    </row>
    <row r="9" spans="2:7" x14ac:dyDescent="0.3">
      <c r="B9" s="28" t="s">
        <v>42</v>
      </c>
      <c r="C9" s="48">
        <v>21</v>
      </c>
      <c r="D9" s="49"/>
      <c r="E9" s="34">
        <v>2180</v>
      </c>
      <c r="F9" s="19">
        <f t="shared" si="0"/>
        <v>45.78</v>
      </c>
    </row>
    <row r="10" spans="2:7" x14ac:dyDescent="0.3">
      <c r="B10" s="28" t="s">
        <v>22</v>
      </c>
      <c r="C10" s="48">
        <v>7</v>
      </c>
      <c r="D10" s="49"/>
      <c r="E10" s="19">
        <v>493</v>
      </c>
      <c r="F10" s="19">
        <f t="shared" si="0"/>
        <v>3.4510000000000001</v>
      </c>
    </row>
    <row r="11" spans="2:7" x14ac:dyDescent="0.3">
      <c r="B11" s="38" t="s">
        <v>6</v>
      </c>
      <c r="C11" s="56">
        <v>90</v>
      </c>
      <c r="D11" s="56"/>
      <c r="E11" s="32"/>
      <c r="F11" s="33"/>
    </row>
    <row r="12" spans="2:7" x14ac:dyDescent="0.3">
      <c r="B12" s="31" t="s">
        <v>78</v>
      </c>
      <c r="C12" s="32"/>
      <c r="D12" s="32"/>
      <c r="E12" s="32"/>
      <c r="F12" s="33">
        <f>SUM(F5:F10)</f>
        <v>907.03499999999997</v>
      </c>
    </row>
    <row r="13" spans="2:7" x14ac:dyDescent="0.3">
      <c r="B13" s="31" t="s">
        <v>79</v>
      </c>
      <c r="C13" s="32"/>
      <c r="D13" s="32"/>
      <c r="E13" s="32"/>
      <c r="F13" s="31">
        <v>1200</v>
      </c>
    </row>
  </sheetData>
  <mergeCells count="8">
    <mergeCell ref="C11:D11"/>
    <mergeCell ref="C10:D10"/>
    <mergeCell ref="C4:D4"/>
    <mergeCell ref="C5:D5"/>
    <mergeCell ref="C6:D6"/>
    <mergeCell ref="C7:D7"/>
    <mergeCell ref="C8:D8"/>
    <mergeCell ref="C9:D9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9"/>
  <sheetViews>
    <sheetView workbookViewId="0">
      <selection activeCell="F9" sqref="F9"/>
    </sheetView>
  </sheetViews>
  <sheetFormatPr defaultColWidth="9.109375" defaultRowHeight="15.6" x14ac:dyDescent="0.3"/>
  <cols>
    <col min="1" max="1" width="9.109375" style="1"/>
    <col min="2" max="2" width="47.88671875" style="1" customWidth="1"/>
    <col min="3" max="3" width="14.33203125" style="1" customWidth="1"/>
    <col min="4" max="4" width="15.33203125" style="1" hidden="1" customWidth="1"/>
    <col min="5" max="5" width="19.109375" style="1" customWidth="1"/>
    <col min="6" max="6" width="21.44140625" style="1" customWidth="1"/>
    <col min="7" max="16384" width="9.109375" style="1"/>
  </cols>
  <sheetData>
    <row r="2" spans="2:7" x14ac:dyDescent="0.3">
      <c r="B2" s="16" t="s">
        <v>67</v>
      </c>
      <c r="C2" s="16"/>
      <c r="D2" s="16"/>
      <c r="E2" s="16"/>
      <c r="F2" s="16"/>
      <c r="G2" s="16"/>
    </row>
    <row r="4" spans="2:7" x14ac:dyDescent="0.3">
      <c r="B4" s="17" t="s">
        <v>0</v>
      </c>
      <c r="C4" s="51" t="s">
        <v>26</v>
      </c>
      <c r="D4" s="52"/>
      <c r="E4" s="14" t="s">
        <v>54</v>
      </c>
      <c r="F4" s="14" t="s">
        <v>55</v>
      </c>
    </row>
    <row r="5" spans="2:7" x14ac:dyDescent="0.3">
      <c r="B5" s="10" t="s">
        <v>35</v>
      </c>
      <c r="C5" s="48">
        <v>54</v>
      </c>
      <c r="D5" s="49"/>
      <c r="E5" s="7">
        <v>785</v>
      </c>
      <c r="F5" s="7">
        <f>C5*E5/1000</f>
        <v>42.39</v>
      </c>
    </row>
    <row r="6" spans="2:7" x14ac:dyDescent="0.3">
      <c r="B6" s="11" t="s">
        <v>5</v>
      </c>
      <c r="C6" s="48">
        <v>18</v>
      </c>
      <c r="D6" s="49"/>
      <c r="E6" s="7">
        <v>4434</v>
      </c>
      <c r="F6" s="7">
        <f>C6*E6/1000</f>
        <v>79.811999999999998</v>
      </c>
    </row>
    <row r="7" spans="2:7" x14ac:dyDescent="0.3">
      <c r="B7" s="25" t="s">
        <v>6</v>
      </c>
      <c r="C7" s="53">
        <v>150</v>
      </c>
      <c r="D7" s="53"/>
      <c r="E7" s="22"/>
      <c r="F7" s="23"/>
    </row>
    <row r="8" spans="2:7" x14ac:dyDescent="0.3">
      <c r="B8" s="22"/>
      <c r="C8" s="22"/>
      <c r="D8" s="22"/>
      <c r="E8" s="22"/>
      <c r="F8" s="23">
        <f>SUM(F5:F6)</f>
        <v>122.202</v>
      </c>
    </row>
    <row r="9" spans="2:7" x14ac:dyDescent="0.3">
      <c r="B9" s="22"/>
      <c r="C9" s="22"/>
      <c r="D9" s="22"/>
      <c r="E9" s="22"/>
      <c r="F9" s="24">
        <v>500</v>
      </c>
    </row>
  </sheetData>
  <mergeCells count="4">
    <mergeCell ref="C7:D7"/>
    <mergeCell ref="C4:D4"/>
    <mergeCell ref="C5:D5"/>
    <mergeCell ref="C6:D6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9"/>
  <sheetViews>
    <sheetView workbookViewId="0">
      <selection activeCell="F9" sqref="F9"/>
    </sheetView>
  </sheetViews>
  <sheetFormatPr defaultColWidth="9.109375" defaultRowHeight="15.6" x14ac:dyDescent="0.3"/>
  <cols>
    <col min="1" max="1" width="9.109375" style="1"/>
    <col min="2" max="2" width="47.88671875" style="1" customWidth="1"/>
    <col min="3" max="3" width="14.33203125" style="1" customWidth="1"/>
    <col min="4" max="4" width="15.33203125" style="1" hidden="1" customWidth="1"/>
    <col min="5" max="5" width="19.109375" style="1" customWidth="1"/>
    <col min="6" max="6" width="21.44140625" style="1" customWidth="1"/>
    <col min="7" max="16384" width="9.109375" style="1"/>
  </cols>
  <sheetData>
    <row r="2" spans="2:7" x14ac:dyDescent="0.3">
      <c r="B2" s="16" t="s">
        <v>68</v>
      </c>
      <c r="C2" s="16"/>
      <c r="D2" s="16"/>
      <c r="E2" s="16"/>
      <c r="F2" s="16"/>
      <c r="G2" s="16"/>
    </row>
    <row r="4" spans="2:7" x14ac:dyDescent="0.3">
      <c r="B4" s="17" t="s">
        <v>0</v>
      </c>
      <c r="C4" s="51" t="s">
        <v>26</v>
      </c>
      <c r="D4" s="52"/>
      <c r="E4" s="14" t="s">
        <v>54</v>
      </c>
      <c r="F4" s="14" t="s">
        <v>55</v>
      </c>
    </row>
    <row r="5" spans="2:7" x14ac:dyDescent="0.3">
      <c r="B5" s="10" t="s">
        <v>69</v>
      </c>
      <c r="C5" s="48">
        <v>71</v>
      </c>
      <c r="D5" s="49"/>
      <c r="E5" s="7">
        <v>431</v>
      </c>
      <c r="F5" s="7">
        <f>C5*E5/1000</f>
        <v>30.600999999999999</v>
      </c>
    </row>
    <row r="6" spans="2:7" x14ac:dyDescent="0.3">
      <c r="B6" s="11" t="s">
        <v>5</v>
      </c>
      <c r="C6" s="48">
        <v>6</v>
      </c>
      <c r="D6" s="49"/>
      <c r="E6" s="7">
        <v>4434</v>
      </c>
      <c r="F6" s="7">
        <f>C6*E6/1000</f>
        <v>26.603999999999999</v>
      </c>
    </row>
    <row r="7" spans="2:7" x14ac:dyDescent="0.3">
      <c r="B7" s="17" t="s">
        <v>6</v>
      </c>
      <c r="C7" s="58">
        <v>150</v>
      </c>
      <c r="D7" s="58"/>
      <c r="E7" s="13"/>
      <c r="F7" s="21"/>
    </row>
    <row r="8" spans="2:7" x14ac:dyDescent="0.3">
      <c r="B8" s="22"/>
      <c r="C8" s="22"/>
      <c r="D8" s="22"/>
      <c r="E8" s="22"/>
      <c r="F8" s="23">
        <f>SUM(F5:F6)</f>
        <v>57.204999999999998</v>
      </c>
    </row>
    <row r="9" spans="2:7" x14ac:dyDescent="0.3">
      <c r="B9" s="22"/>
      <c r="C9" s="22"/>
      <c r="D9" s="22"/>
      <c r="E9" s="22"/>
      <c r="F9" s="24">
        <v>500</v>
      </c>
    </row>
  </sheetData>
  <mergeCells count="4">
    <mergeCell ref="C4:D4"/>
    <mergeCell ref="C5:D5"/>
    <mergeCell ref="C6:D6"/>
    <mergeCell ref="C7:D7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10"/>
  <sheetViews>
    <sheetView workbookViewId="0">
      <selection activeCell="F10" sqref="F10"/>
    </sheetView>
  </sheetViews>
  <sheetFormatPr defaultColWidth="9.109375" defaultRowHeight="15.6" x14ac:dyDescent="0.3"/>
  <cols>
    <col min="1" max="1" width="9.109375" style="1"/>
    <col min="2" max="2" width="47.88671875" style="1" customWidth="1"/>
    <col min="3" max="3" width="13.88671875" style="1" customWidth="1"/>
    <col min="4" max="4" width="15.33203125" style="1" hidden="1" customWidth="1"/>
    <col min="5" max="5" width="19.109375" style="1" customWidth="1"/>
    <col min="6" max="6" width="21.44140625" style="1" customWidth="1"/>
    <col min="7" max="16384" width="9.109375" style="1"/>
  </cols>
  <sheetData>
    <row r="2" spans="2:7" x14ac:dyDescent="0.3">
      <c r="B2" s="16" t="s">
        <v>70</v>
      </c>
      <c r="C2" s="16"/>
      <c r="D2" s="16"/>
      <c r="E2" s="16"/>
      <c r="F2" s="16"/>
      <c r="G2" s="16"/>
    </row>
    <row r="4" spans="2:7" x14ac:dyDescent="0.3">
      <c r="B4" s="17" t="s">
        <v>0</v>
      </c>
      <c r="C4" s="51" t="s">
        <v>26</v>
      </c>
      <c r="D4" s="52"/>
      <c r="E4" s="14" t="s">
        <v>54</v>
      </c>
      <c r="F4" s="14" t="s">
        <v>55</v>
      </c>
    </row>
    <row r="5" spans="2:7" x14ac:dyDescent="0.3">
      <c r="B5" s="10" t="s">
        <v>21</v>
      </c>
      <c r="C5" s="48">
        <v>171</v>
      </c>
      <c r="D5" s="49"/>
      <c r="E5" s="7">
        <v>286</v>
      </c>
      <c r="F5" s="7">
        <f>C5*E5/1000</f>
        <v>48.905999999999999</v>
      </c>
    </row>
    <row r="6" spans="2:7" x14ac:dyDescent="0.3">
      <c r="B6" s="11" t="s">
        <v>37</v>
      </c>
      <c r="C6" s="48">
        <v>23</v>
      </c>
      <c r="D6" s="49"/>
      <c r="E6" s="7">
        <v>600</v>
      </c>
      <c r="F6" s="7">
        <f t="shared" ref="F6:F7" si="0">C6*E6/1000</f>
        <v>13.8</v>
      </c>
    </row>
    <row r="7" spans="2:7" x14ac:dyDescent="0.3">
      <c r="B7" s="11" t="s">
        <v>5</v>
      </c>
      <c r="C7" s="48">
        <v>12</v>
      </c>
      <c r="D7" s="49"/>
      <c r="E7" s="7">
        <v>4434</v>
      </c>
      <c r="F7" s="7">
        <f t="shared" si="0"/>
        <v>53.207999999999998</v>
      </c>
    </row>
    <row r="8" spans="2:7" x14ac:dyDescent="0.3">
      <c r="B8" s="25" t="s">
        <v>6</v>
      </c>
      <c r="C8" s="53">
        <v>150</v>
      </c>
      <c r="D8" s="53"/>
      <c r="E8" s="22"/>
      <c r="F8" s="23"/>
    </row>
    <row r="9" spans="2:7" x14ac:dyDescent="0.3">
      <c r="B9" s="22"/>
      <c r="C9" s="22"/>
      <c r="D9" s="22"/>
      <c r="E9" s="22"/>
      <c r="F9" s="23">
        <f>SUM(F5:F7)</f>
        <v>115.914</v>
      </c>
    </row>
    <row r="10" spans="2:7" x14ac:dyDescent="0.3">
      <c r="B10" s="22"/>
      <c r="C10" s="22"/>
      <c r="D10" s="22"/>
      <c r="E10" s="22"/>
      <c r="F10" s="24">
        <v>500</v>
      </c>
    </row>
  </sheetData>
  <mergeCells count="5">
    <mergeCell ref="C4:D4"/>
    <mergeCell ref="C5:D5"/>
    <mergeCell ref="C6:D6"/>
    <mergeCell ref="C8:D8"/>
    <mergeCell ref="C7:D7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9"/>
  <sheetViews>
    <sheetView topLeftCell="B1" workbookViewId="0">
      <selection activeCell="F9" sqref="F9"/>
    </sheetView>
  </sheetViews>
  <sheetFormatPr defaultColWidth="9.109375" defaultRowHeight="15.6" x14ac:dyDescent="0.3"/>
  <cols>
    <col min="1" max="1" width="9.109375" style="1"/>
    <col min="2" max="2" width="47.88671875" style="1" customWidth="1"/>
    <col min="3" max="3" width="14.33203125" style="1" customWidth="1"/>
    <col min="4" max="4" width="15.33203125" style="1" hidden="1" customWidth="1"/>
    <col min="5" max="5" width="19.109375" style="1" customWidth="1"/>
    <col min="6" max="6" width="21.44140625" style="1" customWidth="1"/>
    <col min="7" max="16384" width="9.109375" style="1"/>
  </cols>
  <sheetData>
    <row r="2" spans="2:7" x14ac:dyDescent="0.3">
      <c r="B2" s="16" t="s">
        <v>71</v>
      </c>
      <c r="C2" s="16"/>
      <c r="D2" s="16"/>
      <c r="E2" s="16"/>
      <c r="F2" s="16"/>
      <c r="G2" s="16"/>
    </row>
    <row r="4" spans="2:7" x14ac:dyDescent="0.3">
      <c r="B4" s="17" t="s">
        <v>0</v>
      </c>
      <c r="C4" s="51" t="s">
        <v>26</v>
      </c>
      <c r="D4" s="52"/>
      <c r="E4" s="14" t="s">
        <v>54</v>
      </c>
      <c r="F4" s="14" t="s">
        <v>55</v>
      </c>
    </row>
    <row r="5" spans="2:7" x14ac:dyDescent="0.3">
      <c r="B5" s="10" t="s">
        <v>20</v>
      </c>
      <c r="C5" s="48">
        <v>55</v>
      </c>
      <c r="D5" s="49"/>
      <c r="E5" s="7">
        <v>582</v>
      </c>
      <c r="F5" s="7">
        <f>C5*E5/1000</f>
        <v>32.01</v>
      </c>
    </row>
    <row r="6" spans="2:7" x14ac:dyDescent="0.3">
      <c r="B6" s="11" t="s">
        <v>5</v>
      </c>
      <c r="C6" s="48">
        <v>6</v>
      </c>
      <c r="D6" s="49"/>
      <c r="E6" s="7">
        <v>4434</v>
      </c>
      <c r="F6" s="7">
        <f>C6*E6/1000</f>
        <v>26.603999999999999</v>
      </c>
    </row>
    <row r="7" spans="2:7" x14ac:dyDescent="0.3">
      <c r="B7" s="25" t="s">
        <v>6</v>
      </c>
      <c r="C7" s="53">
        <v>150</v>
      </c>
      <c r="D7" s="53"/>
      <c r="E7" s="22"/>
      <c r="F7" s="24"/>
    </row>
    <row r="8" spans="2:7" x14ac:dyDescent="0.3">
      <c r="B8" s="22"/>
      <c r="C8" s="22"/>
      <c r="D8" s="22"/>
      <c r="E8" s="22"/>
      <c r="F8" s="23">
        <f>SUM(F5:F6)</f>
        <v>58.613999999999997</v>
      </c>
    </row>
    <row r="9" spans="2:7" x14ac:dyDescent="0.3">
      <c r="B9" s="22"/>
      <c r="C9" s="22"/>
      <c r="D9" s="22"/>
      <c r="E9" s="22"/>
      <c r="F9" s="24">
        <v>500</v>
      </c>
    </row>
  </sheetData>
  <mergeCells count="4">
    <mergeCell ref="C4:D4"/>
    <mergeCell ref="C5:D5"/>
    <mergeCell ref="C6:D6"/>
    <mergeCell ref="C7:D7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10"/>
  <sheetViews>
    <sheetView workbookViewId="0">
      <selection activeCell="F10" sqref="F10"/>
    </sheetView>
  </sheetViews>
  <sheetFormatPr defaultColWidth="9.109375" defaultRowHeight="15.6" x14ac:dyDescent="0.3"/>
  <cols>
    <col min="1" max="1" width="9.109375" style="1"/>
    <col min="2" max="2" width="47.88671875" style="1" customWidth="1"/>
    <col min="3" max="3" width="14.44140625" style="1" customWidth="1"/>
    <col min="4" max="4" width="15.33203125" style="1" hidden="1" customWidth="1"/>
    <col min="5" max="5" width="19.109375" style="1" customWidth="1"/>
    <col min="6" max="6" width="21.44140625" style="1" customWidth="1"/>
    <col min="7" max="16384" width="9.109375" style="1"/>
  </cols>
  <sheetData>
    <row r="2" spans="2:7" x14ac:dyDescent="0.3">
      <c r="B2" s="16" t="s">
        <v>72</v>
      </c>
      <c r="C2" s="16"/>
      <c r="D2" s="16"/>
      <c r="E2" s="16"/>
      <c r="F2" s="16"/>
      <c r="G2" s="16"/>
    </row>
    <row r="4" spans="2:7" x14ac:dyDescent="0.3">
      <c r="B4" s="17" t="s">
        <v>0</v>
      </c>
      <c r="C4" s="51" t="s">
        <v>26</v>
      </c>
      <c r="D4" s="52"/>
      <c r="E4" s="14" t="s">
        <v>54</v>
      </c>
      <c r="F4" s="14" t="s">
        <v>55</v>
      </c>
    </row>
    <row r="5" spans="2:7" x14ac:dyDescent="0.3">
      <c r="B5" s="6" t="s">
        <v>43</v>
      </c>
      <c r="C5" s="59">
        <v>20</v>
      </c>
      <c r="D5" s="60"/>
      <c r="E5" s="20">
        <v>1100</v>
      </c>
      <c r="F5" s="7">
        <f>C5*E5/1000</f>
        <v>22</v>
      </c>
    </row>
    <row r="6" spans="2:7" x14ac:dyDescent="0.3">
      <c r="B6" s="2" t="s">
        <v>44</v>
      </c>
      <c r="C6" s="48">
        <v>10</v>
      </c>
      <c r="D6" s="49"/>
      <c r="E6" s="20">
        <v>443</v>
      </c>
      <c r="F6" s="7">
        <f t="shared" ref="F6:F7" si="0">C6*E6/1000</f>
        <v>4.43</v>
      </c>
    </row>
    <row r="7" spans="2:7" x14ac:dyDescent="0.3">
      <c r="B7" s="2" t="s">
        <v>45</v>
      </c>
      <c r="C7" s="48">
        <v>7.0000000000000007E-2</v>
      </c>
      <c r="D7" s="49"/>
      <c r="E7" s="20">
        <v>10500</v>
      </c>
      <c r="F7" s="7">
        <f t="shared" si="0"/>
        <v>0.7350000000000001</v>
      </c>
    </row>
    <row r="8" spans="2:7" x14ac:dyDescent="0.3">
      <c r="B8" s="17" t="s">
        <v>6</v>
      </c>
      <c r="C8" s="58">
        <v>200</v>
      </c>
      <c r="D8" s="58"/>
      <c r="E8" s="13"/>
      <c r="F8" s="21"/>
    </row>
    <row r="9" spans="2:7" x14ac:dyDescent="0.3">
      <c r="B9" s="22"/>
      <c r="C9" s="22"/>
      <c r="D9" s="22"/>
      <c r="E9" s="22"/>
      <c r="F9" s="23">
        <f>SUM(F5:F7)</f>
        <v>27.164999999999999</v>
      </c>
    </row>
    <row r="10" spans="2:7" x14ac:dyDescent="0.3">
      <c r="B10" s="22"/>
      <c r="C10" s="22"/>
      <c r="D10" s="22"/>
      <c r="E10" s="22"/>
      <c r="F10" s="24">
        <v>150</v>
      </c>
    </row>
  </sheetData>
  <mergeCells count="5">
    <mergeCell ref="C8:D8"/>
    <mergeCell ref="C4:D4"/>
    <mergeCell ref="C5:D5"/>
    <mergeCell ref="C6:D6"/>
    <mergeCell ref="C7:D7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10"/>
  <sheetViews>
    <sheetView workbookViewId="0">
      <selection activeCell="F10" sqref="F10"/>
    </sheetView>
  </sheetViews>
  <sheetFormatPr defaultColWidth="9.109375" defaultRowHeight="15.6" x14ac:dyDescent="0.3"/>
  <cols>
    <col min="1" max="1" width="9.109375" style="1"/>
    <col min="2" max="2" width="47.88671875" style="1" customWidth="1"/>
    <col min="3" max="3" width="14.33203125" style="1" customWidth="1"/>
    <col min="4" max="4" width="15.33203125" style="1" hidden="1" customWidth="1"/>
    <col min="5" max="5" width="19.109375" style="1" customWidth="1"/>
    <col min="6" max="6" width="21.44140625" style="1" customWidth="1"/>
    <col min="7" max="16384" width="9.109375" style="1"/>
  </cols>
  <sheetData>
    <row r="2" spans="2:7" x14ac:dyDescent="0.3">
      <c r="B2" s="16" t="s">
        <v>73</v>
      </c>
      <c r="C2" s="16"/>
      <c r="D2" s="16"/>
      <c r="E2" s="16"/>
      <c r="F2" s="16"/>
      <c r="G2" s="16"/>
    </row>
    <row r="4" spans="2:7" x14ac:dyDescent="0.3">
      <c r="B4" s="17" t="s">
        <v>0</v>
      </c>
      <c r="C4" s="51" t="s">
        <v>26</v>
      </c>
      <c r="D4" s="52"/>
      <c r="E4" s="14" t="s">
        <v>54</v>
      </c>
      <c r="F4" s="14" t="s">
        <v>55</v>
      </c>
    </row>
    <row r="5" spans="2:7" x14ac:dyDescent="0.3">
      <c r="B5" s="12" t="s">
        <v>24</v>
      </c>
      <c r="C5" s="48">
        <v>24</v>
      </c>
      <c r="D5" s="49"/>
      <c r="E5" s="7">
        <v>1000</v>
      </c>
      <c r="F5" s="7">
        <f>C5*E5/1000</f>
        <v>24</v>
      </c>
    </row>
    <row r="6" spans="2:7" x14ac:dyDescent="0.3">
      <c r="B6" s="12" t="s">
        <v>23</v>
      </c>
      <c r="C6" s="48">
        <v>0.2</v>
      </c>
      <c r="D6" s="49"/>
      <c r="E6" s="7">
        <v>4200</v>
      </c>
      <c r="F6" s="7">
        <f>C6*E6/1000</f>
        <v>0.84</v>
      </c>
    </row>
    <row r="7" spans="2:7" x14ac:dyDescent="0.3">
      <c r="B7" s="12" t="s">
        <v>45</v>
      </c>
      <c r="C7" s="48">
        <v>7.0000000000000007E-2</v>
      </c>
      <c r="D7" s="49"/>
      <c r="E7" s="7">
        <v>10500</v>
      </c>
      <c r="F7" s="7">
        <f>C7*E7/1000</f>
        <v>0.7350000000000001</v>
      </c>
    </row>
    <row r="8" spans="2:7" x14ac:dyDescent="0.3">
      <c r="B8" s="25" t="s">
        <v>6</v>
      </c>
      <c r="C8" s="53">
        <v>200</v>
      </c>
      <c r="D8" s="53"/>
      <c r="E8" s="22"/>
      <c r="F8" s="23"/>
    </row>
    <row r="9" spans="2:7" x14ac:dyDescent="0.3">
      <c r="B9" s="22"/>
      <c r="C9" s="22"/>
      <c r="D9" s="22"/>
      <c r="E9" s="22"/>
      <c r="F9" s="23">
        <f>SUM(F5:F7)</f>
        <v>25.574999999999999</v>
      </c>
    </row>
    <row r="10" spans="2:7" x14ac:dyDescent="0.3">
      <c r="B10" s="22"/>
      <c r="C10" s="22"/>
      <c r="D10" s="22"/>
      <c r="E10" s="22"/>
      <c r="F10" s="24">
        <v>150</v>
      </c>
    </row>
  </sheetData>
  <mergeCells count="5">
    <mergeCell ref="C8:D8"/>
    <mergeCell ref="C4:D4"/>
    <mergeCell ref="C5:D5"/>
    <mergeCell ref="C6:D6"/>
    <mergeCell ref="C7:D7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D5"/>
  <sheetViews>
    <sheetView tabSelected="1" workbookViewId="0">
      <selection activeCell="D4" sqref="D4"/>
    </sheetView>
  </sheetViews>
  <sheetFormatPr defaultColWidth="9.109375" defaultRowHeight="15.6" x14ac:dyDescent="0.3"/>
  <cols>
    <col min="1" max="1" width="9.109375" style="1"/>
    <col min="2" max="2" width="18.33203125" style="1" customWidth="1"/>
    <col min="3" max="3" width="13.33203125" style="1" customWidth="1"/>
    <col min="4" max="4" width="14.88671875" style="1" customWidth="1"/>
    <col min="5" max="16384" width="9.109375" style="1"/>
  </cols>
  <sheetData>
    <row r="3" spans="2:4" x14ac:dyDescent="0.3">
      <c r="B3" s="4" t="s">
        <v>75</v>
      </c>
      <c r="C3" s="4" t="s">
        <v>76</v>
      </c>
      <c r="D3" s="4" t="s">
        <v>77</v>
      </c>
    </row>
    <row r="4" spans="2:4" x14ac:dyDescent="0.3">
      <c r="B4" s="5" t="s">
        <v>36</v>
      </c>
      <c r="C4" s="5">
        <v>500</v>
      </c>
      <c r="D4" s="5">
        <v>250</v>
      </c>
    </row>
    <row r="5" spans="2:4" x14ac:dyDescent="0.3">
      <c r="B5" s="5" t="s">
        <v>74</v>
      </c>
      <c r="C5" s="5">
        <v>200</v>
      </c>
      <c r="D5" s="5">
        <v>250</v>
      </c>
    </row>
  </sheetData>
  <pageMargins left="0.7" right="0.7" top="0.75" bottom="0.75" header="0.3" footer="0.3"/>
  <pageSetup paperSize="9" orientation="portrait" horizontalDpi="200" verticalDpi="200" copies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18</vt:i4>
      </vt:variant>
    </vt:vector>
  </HeadingPairs>
  <TitlesOfParts>
    <vt:vector size="18" baseType="lpstr">
      <vt:lpstr>к.к 1</vt:lpstr>
      <vt:lpstr>к.к 2</vt:lpstr>
      <vt:lpstr>к.к 3</vt:lpstr>
      <vt:lpstr>к.к 4</vt:lpstr>
      <vt:lpstr>к.к 5</vt:lpstr>
      <vt:lpstr>к.к 6</vt:lpstr>
      <vt:lpstr>к.к 7</vt:lpstr>
      <vt:lpstr>к.к 8</vt:lpstr>
      <vt:lpstr>к.к 9</vt:lpstr>
      <vt:lpstr>к.к 10</vt:lpstr>
      <vt:lpstr>к.к 11</vt:lpstr>
      <vt:lpstr>к.к 12</vt:lpstr>
      <vt:lpstr>к.к 13</vt:lpstr>
      <vt:lpstr>к.к 14</vt:lpstr>
      <vt:lpstr>к.к 15</vt:lpstr>
      <vt:lpstr>к.к 16</vt:lpstr>
      <vt:lpstr>к.к 17</vt:lpstr>
      <vt:lpstr>напитки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Зарина Мергиязова</dc:creator>
  <cp:lastModifiedBy>Пользователь Windows</cp:lastModifiedBy>
  <cp:lastPrinted>2024-04-07T05:37:14Z</cp:lastPrinted>
  <dcterms:created xsi:type="dcterms:W3CDTF">2024-04-07T03:14:39Z</dcterms:created>
  <dcterms:modified xsi:type="dcterms:W3CDTF">2026-01-21T13:15:54Z</dcterms:modified>
</cp:coreProperties>
</file>