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остановка\"/>
    </mc:Choice>
  </mc:AlternateContent>
  <xr:revisionPtr revIDLastSave="0" documentId="8_{073BE082-BB84-4F33-8943-0BEEF462B2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definedNames>
    <definedName name="_xlnm.Print_Titles" localSheetId="0">'1'!$21:$21</definedName>
    <definedName name="_xlnm.Print_Area" localSheetId="0">'1'!$A:$J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8" i="1" l="1"/>
  <c r="G29" i="1" s="1"/>
  <c r="J26" i="1"/>
  <c r="G33" i="1" l="1"/>
  <c r="G34" i="1" s="1"/>
  <c r="J29" i="1"/>
  <c r="J28" i="1"/>
  <c r="J33" i="1" l="1"/>
  <c r="G36" i="1" l="1"/>
  <c r="G38" i="1" s="1"/>
  <c r="G40" i="1" s="1"/>
  <c r="J34" i="1"/>
  <c r="J36" i="1" s="1"/>
  <c r="J38" i="1" l="1"/>
  <c r="G42" i="1" l="1"/>
  <c r="J40" i="1"/>
  <c r="G43" i="1" l="1"/>
  <c r="J42" i="1"/>
  <c r="G47" i="1" l="1"/>
  <c r="J43" i="1"/>
  <c r="G48" i="1" l="1"/>
  <c r="J47" i="1"/>
  <c r="J48" i="1" l="1"/>
  <c r="G52" i="1"/>
  <c r="J49" i="1" l="1"/>
  <c r="I51" i="1" s="1"/>
  <c r="J51" i="1" l="1"/>
  <c r="I52" i="1"/>
  <c r="J52" i="1" s="1"/>
  <c r="H6" i="1" s="1"/>
  <c r="H8" i="1"/>
</calcChain>
</file>

<file path=xl/sharedStrings.xml><?xml version="1.0" encoding="utf-8"?>
<sst xmlns="http://schemas.openxmlformats.org/spreadsheetml/2006/main" count="49" uniqueCount="47">
  <si>
    <t xml:space="preserve">Форма 1 </t>
  </si>
  <si>
    <t xml:space="preserve"> 4745,897</t>
  </si>
  <si>
    <t>Общая сметная стоимость, 
тыс. теңге</t>
  </si>
  <si>
    <r>
      <rPr>
        <b/>
        <u/>
        <sz val="9"/>
        <color rgb="FF808080"/>
        <rFont val="Arial"/>
        <family val="2"/>
        <charset val="204"/>
      </rPr>
      <t>Распределение итога по части II в сметных ценах по кварталам:</t>
    </r>
    <r>
      <rPr>
        <sz val="9"/>
        <color rgb="FF808080"/>
        <rFont val="Arial"/>
        <family val="2"/>
        <charset val="204"/>
      </rPr>
      <t/>
    </r>
  </si>
  <si>
    <r>
      <rPr>
        <b/>
        <u/>
        <sz val="9"/>
        <color rgb="FF808080"/>
        <rFont val="Arial"/>
        <family val="2"/>
        <charset val="204"/>
      </rPr>
      <t>Пересчет итогов по кварталам с учетом коэффициента (индекса)</t>
    </r>
    <r>
      <rPr>
        <sz val="9"/>
        <color rgb="FF808080"/>
        <rFont val="Arial"/>
        <family val="2"/>
        <charset val="204"/>
      </rPr>
      <t/>
    </r>
  </si>
  <si>
    <t>общая сметная стоимость по Сводному сметному расчету</t>
  </si>
  <si>
    <t>в сумме</t>
  </si>
  <si>
    <t>тыс. теңге</t>
  </si>
  <si>
    <t>в том числе:</t>
  </si>
  <si>
    <t>налог на добавленную стоимость</t>
  </si>
  <si>
    <t>(ссылка на документ об утверждении)</t>
  </si>
  <si>
    <t>" 01 " Январь 2026 г.</t>
  </si>
  <si>
    <t>Сводный сметный расчет стоимости строительства</t>
  </si>
  <si>
    <t>(наименование стройки)</t>
  </si>
  <si>
    <t>Составлен в ценах июня 2026 г.</t>
  </si>
  <si>
    <t>Номер по порядку</t>
  </si>
  <si>
    <t>Номера смет и расчетов, иные документы</t>
  </si>
  <si>
    <t>Наименование частей, глав, объектов, работ и затрат</t>
  </si>
  <si>
    <t>Сметная стоимость, тыс. теңге</t>
  </si>
  <si>
    <t>строительно-монтажных работ</t>
  </si>
  <si>
    <t>оборудования, мебели и инвентаря</t>
  </si>
  <si>
    <t>прочих затрат</t>
  </si>
  <si>
    <t>Часть II. Строительство</t>
  </si>
  <si>
    <t>Глава 2. Основные объекты строительства</t>
  </si>
  <si>
    <t>15-10</t>
  </si>
  <si>
    <t>Итого по главе 2: Основные объекты строительства</t>
  </si>
  <si>
    <t>ИТОГО ПО ГЛАВАМ 1-7</t>
  </si>
  <si>
    <t>Глава 8</t>
  </si>
  <si>
    <t>ИТОГО ПО ГЛАВАМ 1-8</t>
  </si>
  <si>
    <t>НДЦС РК 8.01-08-2022 п.8.2.65.2</t>
  </si>
  <si>
    <t>Сметная прибыль 5%</t>
  </si>
  <si>
    <t>Итого по части II в сметных ценах:</t>
  </si>
  <si>
    <t>в том числе на IV квартал 2026 г., доля - 100 %</t>
  </si>
  <si>
    <t>НДЦС РК 8.04-07-2026, табл. 2, разд. 2</t>
  </si>
  <si>
    <t>на IV квартал 2026 г., доля - 100 %, к - 1,0431</t>
  </si>
  <si>
    <t>Итого по части II в прогнозных ценах:</t>
  </si>
  <si>
    <t>- в том числе на 2026 г.</t>
  </si>
  <si>
    <t>Расчет налога на добавленную стоимость в прогнозных ценах по кварталам строительства:</t>
  </si>
  <si>
    <t>IV квартал 2026 г. - затраты по частям II и III:</t>
  </si>
  <si>
    <t>- в том числе затраты по части II</t>
  </si>
  <si>
    <t>Налоговый кодекс РК</t>
  </si>
  <si>
    <t>НДС на IV квартал 2026 г. - 16%</t>
  </si>
  <si>
    <t>Итого налог на добавленную стоимость</t>
  </si>
  <si>
    <t>ИТОГО ПО СВОДНОМУ СМЕТНОМУ РАСЧЕТУ СТОИМОСТИ СТРОИТЕЛЬСТВА</t>
  </si>
  <si>
    <t>Установка открытой остановки</t>
  </si>
  <si>
    <t>Заказчик  "ГУ Управление пассажирского транспорта и автомобильных дорог акимата Костанайской области"</t>
  </si>
  <si>
    <t>Утвердил заместитель руководитель_____________ Ж.Жиенбаев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</si>
</sst>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0"/>
    <numFmt numFmtId="165" formatCode="#\ ##0.###"/>
  </numFmts>
  <fonts count="20" x14ac:knownFonts="1">
    <font>
      <sz val="10"/>
      <color rgb="FF000000"/>
      <name val="Arial"/>
      <charset val="1"/>
    </font>
    <font>
      <sz val="10"/>
      <color rgb="FF000000"/>
      <name val="Times New Roman Cyr"/>
      <charset val="204"/>
    </font>
    <font>
      <sz val="10"/>
      <color rgb="FF808080"/>
      <name val="Times New Roman Cyr"/>
      <charset val="204"/>
    </font>
    <font>
      <sz val="9"/>
      <color rgb="FF000000"/>
      <name val="Times New Roman Cyr"/>
      <charset val="204"/>
    </font>
    <font>
      <sz val="10"/>
      <color rgb="FF262626"/>
      <name val="Times New Roman Cyr"/>
      <charset val="204"/>
    </font>
    <font>
      <sz val="10"/>
      <color rgb="FF000000"/>
      <name val="Times New Roman"/>
      <family val="1"/>
      <charset val="204"/>
    </font>
    <font>
      <b/>
      <u/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i/>
      <sz val="9"/>
      <color rgb="FF808080"/>
      <name val="Times New Roman"/>
      <family val="1"/>
      <charset val="204"/>
    </font>
    <font>
      <sz val="12"/>
      <color rgb="FF000000"/>
      <name val="Times New Roman Cyr"/>
      <charset val="204"/>
    </font>
    <font>
      <sz val="8"/>
      <color rgb="FF808080"/>
      <name val="Times New Roman Cyr"/>
      <charset val="204"/>
    </font>
    <font>
      <sz val="9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i/>
      <sz val="8"/>
      <color rgb="FF000000"/>
      <name val="Times New Roman Cyr"/>
      <charset val="204"/>
    </font>
    <font>
      <b/>
      <sz val="12"/>
      <color rgb="FF000000"/>
      <name val="Times New Roman Cyr"/>
      <charset val="204"/>
    </font>
    <font>
      <sz val="2"/>
      <color rgb="FFFBFBFB"/>
      <name val="Times New Roman Cyr"/>
      <charset val="204"/>
    </font>
    <font>
      <b/>
      <sz val="9"/>
      <color rgb="FF808080"/>
      <name val="Arial"/>
      <family val="2"/>
      <charset val="204"/>
    </font>
    <font>
      <b/>
      <u/>
      <sz val="9"/>
      <color rgb="FF808080"/>
      <name val="Arial"/>
      <family val="2"/>
      <charset val="204"/>
    </font>
    <font>
      <sz val="9"/>
      <color rgb="FF808080"/>
      <name val="Arial"/>
      <family val="2"/>
      <charset val="204"/>
    </font>
    <font>
      <sz val="12"/>
      <color rgb="FF00000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EEF9FE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E8FAEB"/>
        <bgColor rgb="FF400000"/>
      </patternFill>
    </fill>
  </fills>
  <borders count="3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rgb="FFC0C0C0"/>
      </right>
      <top/>
      <bottom/>
      <diagonal/>
    </border>
    <border>
      <left style="hair">
        <color rgb="FFC0C0C0"/>
      </left>
      <right style="hair">
        <color rgb="FFC0C0C0"/>
      </right>
      <top/>
      <bottom/>
      <diagonal/>
    </border>
    <border>
      <left style="hair">
        <color rgb="FFC0C0C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rgb="FFC0C0C0"/>
      </top>
      <bottom style="hair">
        <color rgb="FFC0C0C0"/>
      </bottom>
      <diagonal/>
    </border>
    <border>
      <left/>
      <right/>
      <top/>
      <bottom style="hair">
        <color rgb="FFC0C0C0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hair">
        <color rgb="FFC0C0C0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2" borderId="0" xfId="0" applyFont="1" applyFill="1" applyProtection="1">
      <protection locked="0" hidden="1"/>
    </xf>
    <xf numFmtId="0" fontId="2" fillId="2" borderId="0" xfId="0" applyFont="1" applyFill="1" applyAlignment="1" applyProtection="1">
      <alignment horizontal="right" vertical="center"/>
      <protection locked="0" hidden="1"/>
    </xf>
    <xf numFmtId="0" fontId="1" fillId="2" borderId="0" xfId="0" applyFont="1" applyFill="1" applyAlignment="1" applyProtection="1">
      <alignment horizontal="right" vertical="center"/>
      <protection locked="0" hidden="1"/>
    </xf>
    <xf numFmtId="0" fontId="1" fillId="2" borderId="0" xfId="0" applyFont="1" applyFill="1" applyAlignment="1" applyProtection="1">
      <alignment horizontal="left" vertical="center"/>
      <protection locked="0" hidden="1"/>
    </xf>
    <xf numFmtId="0" fontId="3" fillId="2" borderId="0" xfId="0" applyFont="1" applyFill="1" applyAlignment="1" applyProtection="1">
      <alignment horizontal="center" vertical="center" wrapText="1"/>
      <protection locked="0" hidden="1"/>
    </xf>
    <xf numFmtId="0" fontId="1" fillId="2" borderId="0" xfId="0" applyFont="1" applyFill="1" applyAlignment="1" applyProtection="1">
      <alignment horizontal="right"/>
      <protection locked="0" hidden="1"/>
    </xf>
    <xf numFmtId="0" fontId="3" fillId="2" borderId="0" xfId="0" applyFont="1" applyFill="1" applyAlignment="1" applyProtection="1">
      <alignment horizontal="center" vertical="top" wrapText="1"/>
      <protection locked="0" hidden="1"/>
    </xf>
    <xf numFmtId="0" fontId="4" fillId="2" borderId="0" xfId="0" applyFont="1" applyFill="1" applyAlignment="1" applyProtection="1">
      <alignment horizontal="left" vertical="center"/>
      <protection locked="0" hidden="1"/>
    </xf>
    <xf numFmtId="0" fontId="5" fillId="2" borderId="0" xfId="0" applyFont="1" applyFill="1" applyAlignment="1" applyProtection="1">
      <alignment vertical="center"/>
      <protection locked="0" hidden="1"/>
    </xf>
    <xf numFmtId="0" fontId="5" fillId="2" borderId="0" xfId="0" applyFont="1" applyFill="1" applyProtection="1">
      <protection locked="0" hidden="1"/>
    </xf>
    <xf numFmtId="0" fontId="5" fillId="2" borderId="1" xfId="0" applyFont="1" applyFill="1" applyBorder="1" applyAlignment="1" applyProtection="1">
      <alignment horizontal="right" vertical="center" shrinkToFit="1"/>
      <protection locked="0" hidden="1"/>
    </xf>
    <xf numFmtId="0" fontId="5" fillId="2" borderId="0" xfId="0" applyFont="1" applyFill="1" applyAlignment="1" applyProtection="1">
      <alignment horizontal="right" vertical="center" shrinkToFit="1"/>
      <protection locked="0" hidden="1"/>
    </xf>
    <xf numFmtId="0" fontId="6" fillId="2" borderId="0" xfId="0" applyFont="1" applyFill="1" applyAlignment="1" applyProtection="1">
      <alignment vertical="center"/>
      <protection locked="0" hidden="1"/>
    </xf>
    <xf numFmtId="0" fontId="7" fillId="2" borderId="0" xfId="0" applyFont="1" applyFill="1" applyAlignment="1" applyProtection="1">
      <alignment horizontal="right" vertical="center" shrinkToFit="1"/>
      <protection locked="0" hidden="1"/>
    </xf>
    <xf numFmtId="0" fontId="5" fillId="2" borderId="0" xfId="0" applyFont="1" applyFill="1" applyAlignment="1" applyProtection="1">
      <alignment horizontal="right" vertical="center"/>
      <protection locked="0" hidden="1"/>
    </xf>
    <xf numFmtId="0" fontId="8" fillId="2" borderId="0" xfId="0" applyFont="1" applyFill="1" applyAlignment="1" applyProtection="1">
      <alignment vertical="center"/>
      <protection locked="0" hidden="1"/>
    </xf>
    <xf numFmtId="0" fontId="5" fillId="2" borderId="2" xfId="0" applyFont="1" applyFill="1" applyBorder="1" applyAlignment="1" applyProtection="1">
      <alignment vertical="center"/>
      <protection locked="0" hidden="1"/>
    </xf>
    <xf numFmtId="0" fontId="5" fillId="2" borderId="2" xfId="0" applyFont="1" applyFill="1" applyBorder="1" applyAlignment="1" applyProtection="1">
      <alignment horizontal="right" vertical="center" shrinkToFit="1"/>
      <protection locked="0" hidden="1"/>
    </xf>
    <xf numFmtId="0" fontId="5" fillId="2" borderId="2" xfId="0" applyFont="1" applyFill="1" applyBorder="1" applyAlignment="1" applyProtection="1">
      <alignment horizontal="right" vertical="center"/>
      <protection locked="0" hidden="1"/>
    </xf>
    <xf numFmtId="0" fontId="1" fillId="2" borderId="3" xfId="0" applyFont="1" applyFill="1" applyBorder="1" applyAlignment="1" applyProtection="1">
      <alignment horizontal="left" vertical="center" indent="1"/>
      <protection locked="0" hidden="1"/>
    </xf>
    <xf numFmtId="0" fontId="1" fillId="2" borderId="4" xfId="0" applyFont="1" applyFill="1" applyBorder="1" applyAlignment="1" applyProtection="1">
      <alignment vertical="center"/>
      <protection locked="0" hidden="1"/>
    </xf>
    <xf numFmtId="0" fontId="1" fillId="2" borderId="0" xfId="0" applyFont="1" applyFill="1" applyAlignment="1" applyProtection="1">
      <alignment horizontal="left" vertical="center" indent="1"/>
      <protection locked="0" hidden="1"/>
    </xf>
    <xf numFmtId="0" fontId="5" fillId="3" borderId="8" xfId="0" applyFont="1" applyFill="1" applyBorder="1" applyAlignment="1" applyProtection="1">
      <alignment horizontal="center" vertical="center" wrapText="1"/>
      <protection locked="0" hidden="1"/>
    </xf>
    <xf numFmtId="0" fontId="5" fillId="4" borderId="9" xfId="0" applyFont="1" applyFill="1" applyBorder="1" applyAlignment="1" applyProtection="1">
      <alignment horizontal="center" vertical="center"/>
      <protection locked="0" hidden="1"/>
    </xf>
    <xf numFmtId="0" fontId="5" fillId="4" borderId="9" xfId="0" applyFont="1" applyFill="1" applyBorder="1" applyAlignment="1" applyProtection="1">
      <alignment horizontal="right" vertical="center" shrinkToFit="1"/>
      <protection locked="0" hidden="1"/>
    </xf>
    <xf numFmtId="0" fontId="5" fillId="2" borderId="10" xfId="0" applyFont="1" applyFill="1" applyBorder="1" applyAlignment="1" applyProtection="1">
      <alignment vertical="center"/>
      <protection locked="0" hidden="1"/>
    </xf>
    <xf numFmtId="0" fontId="5" fillId="2" borderId="11" xfId="0" applyFont="1" applyFill="1" applyBorder="1" applyAlignment="1" applyProtection="1">
      <alignment vertical="center"/>
      <protection locked="0" hidden="1"/>
    </xf>
    <xf numFmtId="0" fontId="5" fillId="2" borderId="12" xfId="0" applyFont="1" applyFill="1" applyBorder="1" applyAlignment="1" applyProtection="1">
      <alignment vertical="center"/>
      <protection locked="0" hidden="1"/>
    </xf>
    <xf numFmtId="0" fontId="9" fillId="2" borderId="0" xfId="0" applyFont="1" applyFill="1" applyAlignment="1" applyProtection="1">
      <alignment horizontal="right" vertical="center"/>
      <protection locked="0" hidden="1"/>
    </xf>
    <xf numFmtId="0" fontId="10" fillId="2" borderId="0" xfId="0" applyFont="1" applyFill="1" applyAlignment="1" applyProtection="1">
      <alignment horizontal="right" vertical="center"/>
      <protection locked="0" hidden="1"/>
    </xf>
    <xf numFmtId="0" fontId="11" fillId="2" borderId="10" xfId="0" applyFont="1" applyFill="1" applyBorder="1" applyAlignment="1" applyProtection="1">
      <alignment vertical="center"/>
      <protection locked="0" hidden="1"/>
    </xf>
    <xf numFmtId="0" fontId="11" fillId="2" borderId="11" xfId="0" applyFont="1" applyFill="1" applyBorder="1" applyAlignment="1" applyProtection="1">
      <alignment vertical="center" wrapText="1"/>
      <protection locked="0" hidden="1"/>
    </xf>
    <xf numFmtId="0" fontId="11" fillId="2" borderId="12" xfId="0" applyFont="1" applyFill="1" applyBorder="1" applyAlignment="1" applyProtection="1">
      <alignment horizontal="right" vertical="center" wrapText="1"/>
      <protection locked="0" hidden="1"/>
    </xf>
    <xf numFmtId="0" fontId="1" fillId="2" borderId="13" xfId="0" applyFont="1" applyFill="1" applyBorder="1" applyAlignment="1" applyProtection="1">
      <alignment vertical="top"/>
      <protection locked="0" hidden="1"/>
    </xf>
    <xf numFmtId="164" fontId="7" fillId="3" borderId="8" xfId="0" applyNumberFormat="1" applyFont="1" applyFill="1" applyBorder="1" applyAlignment="1" applyProtection="1">
      <alignment horizontal="center" vertical="center" wrapText="1"/>
      <protection locked="0" hidden="1"/>
    </xf>
    <xf numFmtId="164" fontId="5" fillId="2" borderId="1" xfId="0" applyNumberFormat="1" applyFont="1" applyFill="1" applyBorder="1" applyAlignment="1" applyProtection="1">
      <alignment horizontal="center" vertical="center"/>
      <protection locked="0" hidden="1"/>
    </xf>
    <xf numFmtId="165" fontId="5" fillId="2" borderId="1" xfId="0" applyNumberFormat="1" applyFont="1" applyFill="1" applyBorder="1" applyAlignment="1" applyProtection="1">
      <alignment horizontal="right" vertical="center" shrinkToFit="1"/>
      <protection locked="0" hidden="1"/>
    </xf>
    <xf numFmtId="0" fontId="7" fillId="4" borderId="9" xfId="0" applyFont="1" applyFill="1" applyBorder="1" applyAlignment="1" applyProtection="1">
      <alignment horizontal="center" vertical="center"/>
      <protection locked="0" hidden="1"/>
    </xf>
    <xf numFmtId="0" fontId="7" fillId="4" borderId="9" xfId="0" applyFont="1" applyFill="1" applyBorder="1" applyAlignment="1" applyProtection="1">
      <alignment horizontal="right" vertical="center" shrinkToFit="1"/>
      <protection locked="0" hidden="1"/>
    </xf>
    <xf numFmtId="165" fontId="7" fillId="4" borderId="9" xfId="0" applyNumberFormat="1" applyFont="1" applyFill="1" applyBorder="1" applyAlignment="1" applyProtection="1">
      <alignment horizontal="right" vertical="center" shrinkToFit="1"/>
      <protection locked="0" hidden="1"/>
    </xf>
    <xf numFmtId="165" fontId="5" fillId="4" borderId="9" xfId="0" applyNumberFormat="1" applyFont="1" applyFill="1" applyBorder="1" applyAlignment="1" applyProtection="1">
      <alignment horizontal="right" vertical="center" shrinkToFit="1"/>
      <protection locked="0" hidden="1"/>
    </xf>
    <xf numFmtId="0" fontId="1" fillId="2" borderId="6" xfId="0" applyFont="1" applyFill="1" applyBorder="1" applyAlignment="1" applyProtection="1">
      <alignment horizontal="left" vertical="center"/>
      <protection locked="0" hidden="1"/>
    </xf>
    <xf numFmtId="0" fontId="1" fillId="2" borderId="7" xfId="0" applyFont="1" applyFill="1" applyBorder="1" applyAlignment="1" applyProtection="1">
      <alignment horizontal="left" vertical="center"/>
      <protection locked="0" hidden="1"/>
    </xf>
    <xf numFmtId="0" fontId="1" fillId="2" borderId="0" xfId="0" applyFont="1" applyFill="1" applyAlignment="1" applyProtection="1">
      <alignment horizontal="right" vertical="center"/>
      <protection locked="0" hidden="1"/>
    </xf>
    <xf numFmtId="0" fontId="15" fillId="2" borderId="4" xfId="0" applyFont="1" applyFill="1" applyBorder="1" applyAlignment="1" applyProtection="1">
      <alignment horizontal="right" vertical="center"/>
      <protection locked="0" hidden="1"/>
    </xf>
    <xf numFmtId="0" fontId="12" fillId="3" borderId="27" xfId="0" applyFont="1" applyFill="1" applyBorder="1" applyAlignment="1" applyProtection="1">
      <alignment horizontal="center" vertical="center" wrapText="1"/>
      <protection locked="0" hidden="1"/>
    </xf>
    <xf numFmtId="0" fontId="12" fillId="3" borderId="28" xfId="0" applyFont="1" applyFill="1" applyBorder="1" applyAlignment="1" applyProtection="1">
      <alignment horizontal="center" vertical="center" wrapText="1"/>
      <protection locked="0" hidden="1"/>
    </xf>
    <xf numFmtId="0" fontId="5" fillId="3" borderId="24" xfId="0" applyFont="1" applyFill="1" applyBorder="1" applyAlignment="1" applyProtection="1">
      <alignment horizontal="center" vertical="center" wrapText="1"/>
      <protection locked="0" hidden="1"/>
    </xf>
    <xf numFmtId="0" fontId="5" fillId="3" borderId="25" xfId="0" applyFont="1" applyFill="1" applyBorder="1" applyAlignment="1" applyProtection="1">
      <alignment horizontal="center" vertical="center" wrapText="1"/>
      <protection locked="0" hidden="1"/>
    </xf>
    <xf numFmtId="0" fontId="5" fillId="3" borderId="26" xfId="0" applyFont="1" applyFill="1" applyBorder="1" applyAlignment="1" applyProtection="1">
      <alignment horizontal="center" vertical="center" wrapText="1"/>
      <protection locked="0" hidden="1"/>
    </xf>
    <xf numFmtId="0" fontId="5" fillId="3" borderId="27" xfId="0" applyFont="1" applyFill="1" applyBorder="1" applyAlignment="1" applyProtection="1">
      <alignment horizontal="center" vertical="center" wrapText="1"/>
      <protection locked="0" hidden="1"/>
    </xf>
    <xf numFmtId="0" fontId="5" fillId="3" borderId="28" xfId="0" applyFont="1" applyFill="1" applyBorder="1" applyAlignment="1" applyProtection="1">
      <alignment horizontal="center" vertical="center" wrapText="1"/>
      <protection locked="0" hidden="1"/>
    </xf>
    <xf numFmtId="0" fontId="5" fillId="3" borderId="18" xfId="0" applyFont="1" applyFill="1" applyBorder="1" applyAlignment="1" applyProtection="1">
      <alignment horizontal="center" vertical="center" wrapText="1"/>
      <protection locked="0" hidden="1"/>
    </xf>
    <xf numFmtId="0" fontId="5" fillId="3" borderId="20" xfId="0" applyFont="1" applyFill="1" applyBorder="1" applyAlignment="1" applyProtection="1">
      <alignment horizontal="center" vertical="center" wrapText="1"/>
      <protection locked="0" hidden="1"/>
    </xf>
    <xf numFmtId="0" fontId="5" fillId="3" borderId="21" xfId="0" applyFont="1" applyFill="1" applyBorder="1" applyAlignment="1" applyProtection="1">
      <alignment horizontal="center" vertical="center" wrapText="1"/>
      <protection locked="0" hidden="1"/>
    </xf>
    <xf numFmtId="0" fontId="5" fillId="3" borderId="23" xfId="0" applyFont="1" applyFill="1" applyBorder="1" applyAlignment="1" applyProtection="1">
      <alignment horizontal="center" vertical="center" wrapText="1"/>
      <protection locked="0" hidden="1"/>
    </xf>
    <xf numFmtId="164" fontId="7" fillId="3" borderId="24" xfId="0" applyNumberFormat="1" applyFont="1" applyFill="1" applyBorder="1" applyAlignment="1" applyProtection="1">
      <alignment horizontal="center" vertical="center" wrapText="1"/>
      <protection locked="0" hidden="1"/>
    </xf>
    <xf numFmtId="0" fontId="7" fillId="3" borderId="26" xfId="0" applyFont="1" applyFill="1" applyBorder="1" applyAlignment="1" applyProtection="1">
      <alignment horizontal="center" vertical="center" wrapText="1"/>
      <protection locked="0" hidden="1"/>
    </xf>
    <xf numFmtId="165" fontId="1" fillId="2" borderId="4" xfId="0" applyNumberFormat="1" applyFont="1" applyFill="1" applyBorder="1" applyAlignment="1" applyProtection="1">
      <alignment horizontal="right" vertical="center"/>
      <protection locked="0" hidden="1"/>
    </xf>
    <xf numFmtId="0" fontId="1" fillId="2" borderId="4" xfId="0" applyFont="1" applyFill="1" applyBorder="1" applyAlignment="1" applyProtection="1">
      <alignment horizontal="right" vertical="center"/>
      <protection locked="0" hidden="1"/>
    </xf>
    <xf numFmtId="0" fontId="5" fillId="3" borderId="19" xfId="0" applyFont="1" applyFill="1" applyBorder="1" applyAlignment="1" applyProtection="1">
      <alignment horizontal="center" vertical="center" wrapText="1"/>
      <protection locked="0" hidden="1"/>
    </xf>
    <xf numFmtId="0" fontId="5" fillId="3" borderId="22" xfId="0" applyFont="1" applyFill="1" applyBorder="1" applyAlignment="1" applyProtection="1">
      <alignment horizontal="center" vertical="center" wrapText="1"/>
      <protection locked="0" hidden="1"/>
    </xf>
    <xf numFmtId="0" fontId="7" fillId="3" borderId="25" xfId="0" applyFont="1" applyFill="1" applyBorder="1" applyAlignment="1" applyProtection="1">
      <alignment horizontal="center" vertical="center" wrapText="1"/>
      <protection locked="0" hidden="1"/>
    </xf>
    <xf numFmtId="0" fontId="1" fillId="2" borderId="0" xfId="0" applyFont="1" applyFill="1" applyAlignment="1" applyProtection="1">
      <alignment horizontal="right" vertical="center"/>
      <protection locked="0" hidden="1"/>
    </xf>
    <xf numFmtId="0" fontId="1" fillId="2" borderId="22" xfId="0" applyFont="1" applyFill="1" applyBorder="1" applyAlignment="1" applyProtection="1">
      <alignment horizontal="left" vertical="center" wrapText="1"/>
      <protection locked="0" hidden="1"/>
    </xf>
    <xf numFmtId="0" fontId="13" fillId="2" borderId="29" xfId="0" applyFont="1" applyFill="1" applyBorder="1" applyAlignment="1" applyProtection="1">
      <alignment horizontal="center" vertical="top" wrapText="1"/>
      <protection locked="0" hidden="1"/>
    </xf>
    <xf numFmtId="165" fontId="1" fillId="2" borderId="3" xfId="0" applyNumberFormat="1" applyFont="1" applyFill="1" applyBorder="1" applyAlignment="1" applyProtection="1">
      <alignment horizontal="right" vertical="center"/>
      <protection locked="0" hidden="1"/>
    </xf>
    <xf numFmtId="0" fontId="1" fillId="2" borderId="3" xfId="0" applyFont="1" applyFill="1" applyBorder="1" applyAlignment="1" applyProtection="1">
      <alignment horizontal="right" vertical="center"/>
      <protection locked="0" hidden="1"/>
    </xf>
    <xf numFmtId="0" fontId="1" fillId="2" borderId="14" xfId="0" applyFont="1" applyFill="1" applyBorder="1" applyAlignment="1" applyProtection="1">
      <alignment horizontal="center" wrapText="1"/>
      <protection locked="0" hidden="1"/>
    </xf>
    <xf numFmtId="0" fontId="1" fillId="2" borderId="13" xfId="0" applyFont="1" applyFill="1" applyBorder="1" applyAlignment="1" applyProtection="1">
      <alignment horizontal="center" wrapText="1"/>
      <protection locked="0" hidden="1"/>
    </xf>
    <xf numFmtId="0" fontId="13" fillId="2" borderId="29" xfId="0" applyFont="1" applyFill="1" applyBorder="1" applyAlignment="1" applyProtection="1">
      <alignment horizontal="center" vertical="center" wrapText="1"/>
      <protection locked="0" hidden="1"/>
    </xf>
    <xf numFmtId="0" fontId="14" fillId="2" borderId="0" xfId="0" applyFont="1" applyFill="1" applyAlignment="1" applyProtection="1">
      <alignment horizontal="center" vertical="center"/>
      <protection locked="0" hidden="1"/>
    </xf>
    <xf numFmtId="0" fontId="6" fillId="5" borderId="10" xfId="0" applyFont="1" applyFill="1" applyBorder="1" applyAlignment="1" applyProtection="1">
      <alignment horizontal="center" vertical="center"/>
      <protection locked="0" hidden="1"/>
    </xf>
    <xf numFmtId="0" fontId="6" fillId="5" borderId="11" xfId="0" applyFont="1" applyFill="1" applyBorder="1" applyAlignment="1" applyProtection="1">
      <alignment horizontal="center" vertical="center"/>
      <protection locked="0" hidden="1"/>
    </xf>
    <xf numFmtId="0" fontId="6" fillId="5" borderId="12" xfId="0" applyFont="1" applyFill="1" applyBorder="1" applyAlignment="1" applyProtection="1">
      <alignment horizontal="center" vertical="center"/>
      <protection locked="0" hidden="1"/>
    </xf>
    <xf numFmtId="0" fontId="5" fillId="2" borderId="10" xfId="0" applyFont="1" applyFill="1" applyBorder="1" applyAlignment="1" applyProtection="1">
      <alignment horizontal="center" vertical="center" wrapText="1"/>
      <protection locked="0" hidden="1"/>
    </xf>
    <xf numFmtId="0" fontId="5" fillId="2" borderId="12" xfId="0" applyFont="1" applyFill="1" applyBorder="1" applyAlignment="1" applyProtection="1">
      <alignment horizontal="center" vertical="center" wrapText="1"/>
      <protection locked="0" hidden="1"/>
    </xf>
    <xf numFmtId="0" fontId="5" fillId="2" borderId="10" xfId="0" applyFont="1" applyFill="1" applyBorder="1" applyAlignment="1" applyProtection="1">
      <alignment horizontal="left" vertical="center" wrapText="1"/>
      <protection locked="0" hidden="1"/>
    </xf>
    <xf numFmtId="0" fontId="5" fillId="2" borderId="11" xfId="0" applyFont="1" applyFill="1" applyBorder="1" applyAlignment="1" applyProtection="1">
      <alignment horizontal="left" vertical="center" wrapText="1"/>
      <protection locked="0" hidden="1"/>
    </xf>
    <xf numFmtId="0" fontId="5" fillId="2" borderId="12" xfId="0" applyFont="1" applyFill="1" applyBorder="1" applyAlignment="1" applyProtection="1">
      <alignment horizontal="left" vertical="center" wrapText="1"/>
      <protection locked="0" hidden="1"/>
    </xf>
    <xf numFmtId="0" fontId="7" fillId="4" borderId="15" xfId="0" applyFont="1" applyFill="1" applyBorder="1" applyAlignment="1" applyProtection="1">
      <alignment horizontal="center" vertical="center"/>
      <protection locked="0" hidden="1"/>
    </xf>
    <xf numFmtId="0" fontId="5" fillId="4" borderId="16" xfId="0" applyFont="1" applyFill="1" applyBorder="1" applyAlignment="1" applyProtection="1">
      <alignment horizontal="center" vertical="center"/>
      <protection locked="0" hidden="1"/>
    </xf>
    <xf numFmtId="0" fontId="7" fillId="4" borderId="15" xfId="0" applyFont="1" applyFill="1" applyBorder="1" applyAlignment="1" applyProtection="1">
      <alignment horizontal="left" vertical="center"/>
      <protection locked="0" hidden="1"/>
    </xf>
    <xf numFmtId="0" fontId="5" fillId="4" borderId="17" xfId="0" applyFont="1" applyFill="1" applyBorder="1" applyAlignment="1" applyProtection="1">
      <alignment horizontal="left" vertical="center"/>
      <protection locked="0" hidden="1"/>
    </xf>
    <xf numFmtId="0" fontId="5" fillId="4" borderId="16" xfId="0" applyFont="1" applyFill="1" applyBorder="1" applyAlignment="1" applyProtection="1">
      <alignment horizontal="left" vertical="center"/>
      <protection locked="0" hidden="1"/>
    </xf>
    <xf numFmtId="0" fontId="16" fillId="2" borderId="11" xfId="0" applyFont="1" applyFill="1" applyBorder="1" applyAlignment="1" applyProtection="1">
      <alignment horizontal="left" vertical="center" wrapText="1"/>
      <protection locked="0" hidden="1"/>
    </xf>
    <xf numFmtId="0" fontId="11" fillId="2" borderId="11" xfId="0" applyFont="1" applyFill="1" applyBorder="1" applyAlignment="1" applyProtection="1">
      <alignment horizontal="left" vertical="center" wrapText="1"/>
      <protection locked="0" hidden="1"/>
    </xf>
    <xf numFmtId="0" fontId="5" fillId="4" borderId="15" xfId="0" applyFont="1" applyFill="1" applyBorder="1" applyAlignment="1" applyProtection="1">
      <alignment horizontal="center" vertical="center"/>
      <protection locked="0" hidden="1"/>
    </xf>
    <xf numFmtId="0" fontId="5" fillId="4" borderId="15" xfId="0" applyFont="1" applyFill="1" applyBorder="1" applyAlignment="1" applyProtection="1">
      <alignment horizontal="left" vertical="center"/>
      <protection locked="0" hidden="1"/>
    </xf>
    <xf numFmtId="0" fontId="8" fillId="2" borderId="0" xfId="0" applyFont="1" applyFill="1" applyAlignment="1" applyProtection="1">
      <alignment horizontal="center" vertical="center"/>
      <protection locked="0" hidden="1"/>
    </xf>
    <xf numFmtId="0" fontId="1" fillId="2" borderId="0" xfId="0" applyFont="1" applyFill="1" applyAlignment="1" applyProtection="1">
      <alignment vertical="center"/>
      <protection locked="0" hidden="1"/>
    </xf>
    <xf numFmtId="0" fontId="1" fillId="2" borderId="6" xfId="0" applyFont="1" applyFill="1" applyBorder="1" applyAlignment="1" applyProtection="1">
      <alignment vertical="center"/>
      <protection locked="0" hidden="1"/>
    </xf>
    <xf numFmtId="0" fontId="1" fillId="2" borderId="7" xfId="0" applyFont="1" applyFill="1" applyBorder="1" applyAlignment="1" applyProtection="1">
      <alignment vertical="center"/>
      <protection locked="0" hidden="1"/>
    </xf>
    <xf numFmtId="0" fontId="9" fillId="2" borderId="0" xfId="0" applyFont="1" applyFill="1" applyAlignment="1" applyProtection="1">
      <alignment horizontal="left" vertical="top"/>
      <protection locked="0" hidden="1"/>
    </xf>
    <xf numFmtId="0" fontId="9" fillId="2" borderId="0" xfId="0" applyFont="1" applyFill="1" applyAlignment="1" applyProtection="1">
      <alignment horizontal="left" vertical="center"/>
      <protection locked="0" hidden="1"/>
    </xf>
    <xf numFmtId="0" fontId="14" fillId="2" borderId="0" xfId="0" applyFont="1" applyFill="1" applyAlignment="1" applyProtection="1">
      <alignment horizontal="left" vertical="center"/>
      <protection locked="0" hidden="1"/>
    </xf>
    <xf numFmtId="0" fontId="19" fillId="0" borderId="0" xfId="0" applyFont="1"/>
    <xf numFmtId="0" fontId="9" fillId="2" borderId="0" xfId="0" applyFont="1" applyFill="1" applyAlignment="1" applyProtection="1">
      <alignment vertical="center"/>
      <protection locked="0" hidden="1"/>
    </xf>
    <xf numFmtId="0" fontId="9" fillId="2" borderId="5" xfId="0" applyFont="1" applyFill="1" applyBorder="1" applyAlignment="1" applyProtection="1">
      <alignment horizontal="left" vertical="center"/>
      <protection locked="0" hidden="1"/>
    </xf>
    <xf numFmtId="0" fontId="9" fillId="2" borderId="6" xfId="0" applyFont="1" applyFill="1" applyBorder="1" applyAlignment="1" applyProtection="1">
      <alignment horizontal="left" vertical="center"/>
      <protection locked="0" hidden="1"/>
    </xf>
    <xf numFmtId="0" fontId="9" fillId="2" borderId="5" xfId="0" applyFont="1" applyFill="1" applyBorder="1" applyAlignment="1" applyProtection="1">
      <alignment vertical="center"/>
      <protection locked="0" hidden="1"/>
    </xf>
    <xf numFmtId="0" fontId="9" fillId="2" borderId="6" xfId="0" applyFont="1" applyFill="1" applyBorder="1" applyAlignment="1" applyProtection="1">
      <alignment vertical="center"/>
      <protection locked="0"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FF"/>
    <pageSetUpPr fitToPage="1"/>
  </sheetPr>
  <dimension ref="A1:Q57"/>
  <sheetViews>
    <sheetView tabSelected="1" topLeftCell="A8" zoomScaleNormal="100" workbookViewId="0">
      <selection activeCell="D8" sqref="D8"/>
    </sheetView>
  </sheetViews>
  <sheetFormatPr defaultRowHeight="12.75" outlineLevelRow="2" x14ac:dyDescent="0.2"/>
  <cols>
    <col min="1" max="1" width="7.28515625" customWidth="1"/>
    <col min="2" max="2" width="37" customWidth="1"/>
    <col min="3" max="3" width="14.28515625" customWidth="1"/>
    <col min="4" max="4" width="32.28515625" customWidth="1"/>
    <col min="5" max="5" width="27.140625" customWidth="1"/>
    <col min="6" max="6" width="15.7109375" customWidth="1"/>
    <col min="7" max="10" width="13.28515625" customWidth="1"/>
    <col min="11" max="17" width="9.140625" customWidth="1"/>
  </cols>
  <sheetData>
    <row r="1" spans="1:12" x14ac:dyDescent="0.2">
      <c r="J1" s="30" t="s">
        <v>0</v>
      </c>
    </row>
    <row r="2" spans="1:12" ht="9" customHeight="1" x14ac:dyDescent="0.2">
      <c r="J2" s="2"/>
    </row>
    <row r="3" spans="1:12" ht="27" customHeight="1" x14ac:dyDescent="0.2">
      <c r="B3" s="94" t="s">
        <v>45</v>
      </c>
      <c r="C3" s="94"/>
      <c r="D3" s="94"/>
      <c r="E3" s="94"/>
      <c r="F3" s="34"/>
      <c r="G3" s="34"/>
      <c r="H3" s="34"/>
      <c r="I3" s="34"/>
      <c r="J3" s="34"/>
      <c r="L3" s="44"/>
    </row>
    <row r="4" spans="1:12" ht="18" customHeight="1" x14ac:dyDescent="0.2">
      <c r="B4" s="95" t="s">
        <v>46</v>
      </c>
      <c r="C4" s="95"/>
      <c r="D4" s="96"/>
      <c r="E4" s="97"/>
      <c r="J4" s="3"/>
    </row>
    <row r="5" spans="1:12" ht="15.75" x14ac:dyDescent="0.2">
      <c r="B5" s="98" t="s">
        <v>5</v>
      </c>
      <c r="C5" s="98"/>
      <c r="D5" s="98"/>
      <c r="E5" s="98"/>
      <c r="F5" s="91"/>
      <c r="G5" s="91"/>
      <c r="H5" s="64"/>
      <c r="I5" s="64"/>
      <c r="J5" s="22"/>
    </row>
    <row r="6" spans="1:12" ht="15.75" x14ac:dyDescent="0.2">
      <c r="B6" s="99" t="s">
        <v>6</v>
      </c>
      <c r="C6" s="100"/>
      <c r="D6" s="100"/>
      <c r="E6" s="100"/>
      <c r="F6" s="42"/>
      <c r="G6" s="43"/>
      <c r="H6" s="67">
        <f>J52</f>
        <v>3849.9999391853994</v>
      </c>
      <c r="I6" s="68"/>
      <c r="J6" s="20" t="s">
        <v>7</v>
      </c>
    </row>
    <row r="7" spans="1:12" ht="15.75" x14ac:dyDescent="0.2">
      <c r="A7" s="4"/>
      <c r="B7" s="101" t="s">
        <v>8</v>
      </c>
      <c r="C7" s="102"/>
      <c r="D7" s="102"/>
      <c r="E7" s="102"/>
      <c r="F7" s="92"/>
      <c r="G7" s="93"/>
      <c r="H7" s="21"/>
      <c r="I7" s="45" t="s">
        <v>1</v>
      </c>
      <c r="J7" s="45"/>
    </row>
    <row r="8" spans="1:12" ht="15.75" x14ac:dyDescent="0.2">
      <c r="A8" s="4"/>
      <c r="B8" s="101" t="s">
        <v>9</v>
      </c>
      <c r="C8" s="102"/>
      <c r="D8" s="102"/>
      <c r="E8" s="102"/>
      <c r="F8" s="92"/>
      <c r="G8" s="93"/>
      <c r="H8" s="59">
        <f>I51</f>
        <v>531.03447437039995</v>
      </c>
      <c r="I8" s="60"/>
      <c r="J8" s="20" t="s">
        <v>7</v>
      </c>
    </row>
    <row r="9" spans="1:12" ht="9" customHeight="1" x14ac:dyDescent="0.2">
      <c r="J9" s="2"/>
    </row>
    <row r="10" spans="1:12" x14ac:dyDescent="0.2">
      <c r="B10" s="69"/>
      <c r="C10" s="69"/>
      <c r="D10" s="69"/>
      <c r="E10" s="69"/>
      <c r="F10" s="69"/>
      <c r="G10" s="69"/>
      <c r="H10" s="70"/>
      <c r="I10" s="69"/>
    </row>
    <row r="11" spans="1:12" x14ac:dyDescent="0.2">
      <c r="A11" s="5"/>
      <c r="B11" s="71" t="s">
        <v>10</v>
      </c>
      <c r="C11" s="71"/>
      <c r="D11" s="71"/>
      <c r="E11" s="71"/>
      <c r="F11" s="71"/>
      <c r="G11" s="71"/>
      <c r="H11" s="71"/>
      <c r="I11" s="71"/>
    </row>
    <row r="12" spans="1:12" ht="15.95" customHeight="1" x14ac:dyDescent="0.2">
      <c r="A12" s="4"/>
      <c r="B12" s="6" t="s">
        <v>11</v>
      </c>
      <c r="C12" s="6"/>
      <c r="D12" s="6"/>
      <c r="E12" s="1"/>
      <c r="F12" s="1"/>
      <c r="J12" s="3"/>
    </row>
    <row r="13" spans="1:12" ht="15.4" customHeight="1" x14ac:dyDescent="0.2">
      <c r="B13" s="72" t="s">
        <v>12</v>
      </c>
      <c r="C13" s="72"/>
      <c r="D13" s="72"/>
      <c r="E13" s="72"/>
      <c r="F13" s="72"/>
      <c r="G13" s="72"/>
      <c r="H13" s="72"/>
      <c r="I13" s="72"/>
      <c r="J13" s="29"/>
    </row>
    <row r="14" spans="1:12" ht="9" customHeight="1" x14ac:dyDescent="0.2">
      <c r="J14" s="2"/>
    </row>
    <row r="15" spans="1:12" x14ac:dyDescent="0.2">
      <c r="B15" s="69" t="s">
        <v>44</v>
      </c>
      <c r="C15" s="69"/>
      <c r="D15" s="69"/>
      <c r="E15" s="69"/>
      <c r="F15" s="69"/>
      <c r="G15" s="69"/>
      <c r="H15" s="69"/>
      <c r="I15" s="69"/>
    </row>
    <row r="16" spans="1:12" x14ac:dyDescent="0.2">
      <c r="A16" s="7"/>
      <c r="B16" s="66" t="s">
        <v>13</v>
      </c>
      <c r="C16" s="66"/>
      <c r="D16" s="66"/>
      <c r="E16" s="66"/>
      <c r="F16" s="66"/>
      <c r="G16" s="66"/>
      <c r="H16" s="66"/>
      <c r="I16" s="66"/>
    </row>
    <row r="17" spans="1:17" ht="9" customHeight="1" x14ac:dyDescent="0.2">
      <c r="J17" s="2"/>
    </row>
    <row r="18" spans="1:17" ht="15" customHeight="1" x14ac:dyDescent="0.2">
      <c r="A18" s="65" t="s">
        <v>14</v>
      </c>
      <c r="B18" s="65"/>
      <c r="C18" s="65"/>
      <c r="D18" s="65"/>
      <c r="E18" s="65"/>
      <c r="F18" s="65"/>
      <c r="G18" s="65"/>
      <c r="H18" s="65"/>
      <c r="I18" s="65"/>
      <c r="J18" s="65"/>
    </row>
    <row r="19" spans="1:17" ht="13.15" customHeight="1" x14ac:dyDescent="0.2">
      <c r="A19" s="46" t="s">
        <v>15</v>
      </c>
      <c r="B19" s="53" t="s">
        <v>16</v>
      </c>
      <c r="C19" s="54"/>
      <c r="D19" s="53" t="s">
        <v>17</v>
      </c>
      <c r="E19" s="61"/>
      <c r="F19" s="54"/>
      <c r="G19" s="48" t="s">
        <v>18</v>
      </c>
      <c r="H19" s="49"/>
      <c r="I19" s="50"/>
      <c r="J19" s="51" t="s">
        <v>2</v>
      </c>
    </row>
    <row r="20" spans="1:17" ht="41.45" customHeight="1" x14ac:dyDescent="0.2">
      <c r="A20" s="47"/>
      <c r="B20" s="55"/>
      <c r="C20" s="56"/>
      <c r="D20" s="55"/>
      <c r="E20" s="62"/>
      <c r="F20" s="56"/>
      <c r="G20" s="23" t="s">
        <v>19</v>
      </c>
      <c r="H20" s="23" t="s">
        <v>20</v>
      </c>
      <c r="I20" s="23" t="s">
        <v>21</v>
      </c>
      <c r="J20" s="52"/>
    </row>
    <row r="21" spans="1:17" x14ac:dyDescent="0.2">
      <c r="A21" s="35">
        <v>1</v>
      </c>
      <c r="B21" s="57">
        <v>2</v>
      </c>
      <c r="C21" s="58"/>
      <c r="D21" s="57">
        <v>3</v>
      </c>
      <c r="E21" s="63"/>
      <c r="F21" s="58"/>
      <c r="G21" s="35">
        <v>4</v>
      </c>
      <c r="H21" s="35">
        <v>5</v>
      </c>
      <c r="I21" s="35">
        <v>6</v>
      </c>
      <c r="J21" s="35">
        <v>7</v>
      </c>
      <c r="K21" s="8"/>
    </row>
    <row r="22" spans="1:17" x14ac:dyDescent="0.2">
      <c r="A22" s="73" t="s">
        <v>22</v>
      </c>
      <c r="B22" s="74"/>
      <c r="C22" s="74"/>
      <c r="D22" s="74"/>
      <c r="E22" s="74"/>
      <c r="F22" s="74"/>
      <c r="G22" s="74"/>
      <c r="H22" s="74"/>
      <c r="I22" s="74"/>
      <c r="J22" s="75"/>
      <c r="K22" s="18"/>
      <c r="L22" s="13"/>
      <c r="M22" s="13"/>
      <c r="N22" s="13"/>
      <c r="O22" s="13"/>
      <c r="P22" s="13"/>
      <c r="Q22" s="13"/>
    </row>
    <row r="23" spans="1:17" ht="5.0999999999999996" customHeight="1" x14ac:dyDescent="0.2">
      <c r="A23" s="26"/>
      <c r="B23" s="27"/>
      <c r="C23" s="27"/>
      <c r="D23" s="27"/>
      <c r="E23" s="27"/>
      <c r="F23" s="27"/>
      <c r="G23" s="27"/>
      <c r="H23" s="27"/>
      <c r="I23" s="27"/>
      <c r="J23" s="28"/>
      <c r="K23" s="17"/>
      <c r="L23" s="9"/>
      <c r="M23" s="9"/>
      <c r="N23" s="9"/>
      <c r="O23" s="9"/>
      <c r="P23" s="9"/>
      <c r="Q23" s="9"/>
    </row>
    <row r="24" spans="1:17" outlineLevel="1" x14ac:dyDescent="0.2">
      <c r="A24" s="73" t="s">
        <v>23</v>
      </c>
      <c r="B24" s="74"/>
      <c r="C24" s="74"/>
      <c r="D24" s="74"/>
      <c r="E24" s="74"/>
      <c r="F24" s="74"/>
      <c r="G24" s="74"/>
      <c r="H24" s="74"/>
      <c r="I24" s="74"/>
      <c r="J24" s="75"/>
      <c r="K24" s="18"/>
      <c r="L24" s="13"/>
      <c r="M24" s="13"/>
      <c r="N24" s="13"/>
      <c r="O24" s="13"/>
      <c r="P24" s="13"/>
      <c r="Q24" s="13"/>
    </row>
    <row r="25" spans="1:17" ht="5.0999999999999996" customHeight="1" outlineLevel="1" x14ac:dyDescent="0.2">
      <c r="A25" s="26"/>
      <c r="B25" s="27"/>
      <c r="C25" s="27"/>
      <c r="D25" s="27"/>
      <c r="E25" s="27"/>
      <c r="F25" s="27"/>
      <c r="G25" s="27"/>
      <c r="H25" s="27"/>
      <c r="I25" s="27"/>
      <c r="J25" s="28"/>
      <c r="K25" s="17"/>
      <c r="L25" s="9"/>
      <c r="M25" s="9"/>
      <c r="N25" s="9"/>
      <c r="O25" s="9"/>
      <c r="P25" s="9"/>
      <c r="Q25" s="9"/>
    </row>
    <row r="26" spans="1:17" outlineLevel="2" x14ac:dyDescent="0.2">
      <c r="A26" s="36">
        <v>1</v>
      </c>
      <c r="B26" s="76" t="s">
        <v>24</v>
      </c>
      <c r="C26" s="77"/>
      <c r="D26" s="78" t="s">
        <v>44</v>
      </c>
      <c r="E26" s="79"/>
      <c r="F26" s="80"/>
      <c r="G26" s="37">
        <v>3030.3130000000001</v>
      </c>
      <c r="H26" s="11"/>
      <c r="I26" s="11"/>
      <c r="J26" s="37">
        <f>G26</f>
        <v>3030.3130000000001</v>
      </c>
      <c r="K26" s="18"/>
      <c r="L26" s="12"/>
      <c r="M26" s="12"/>
      <c r="N26" s="12"/>
      <c r="O26" s="12"/>
      <c r="P26" s="12"/>
      <c r="Q26" s="12"/>
    </row>
    <row r="27" spans="1:17" ht="5.0999999999999996" customHeight="1" outlineLevel="1" x14ac:dyDescent="0.2">
      <c r="A27" s="26"/>
      <c r="B27" s="27"/>
      <c r="C27" s="27"/>
      <c r="D27" s="27"/>
      <c r="E27" s="27"/>
      <c r="F27" s="27"/>
      <c r="G27" s="27"/>
      <c r="H27" s="27"/>
      <c r="I27" s="27"/>
      <c r="J27" s="28"/>
      <c r="K27" s="17"/>
      <c r="L27" s="9"/>
      <c r="M27" s="9"/>
      <c r="N27" s="9"/>
      <c r="O27" s="9"/>
      <c r="P27" s="9"/>
      <c r="Q27" s="9"/>
    </row>
    <row r="28" spans="1:17" outlineLevel="1" x14ac:dyDescent="0.2">
      <c r="A28" s="38"/>
      <c r="B28" s="81"/>
      <c r="C28" s="82"/>
      <c r="D28" s="83" t="s">
        <v>25</v>
      </c>
      <c r="E28" s="84"/>
      <c r="F28" s="85"/>
      <c r="G28" s="40">
        <f>G26</f>
        <v>3030.3130000000001</v>
      </c>
      <c r="H28" s="39"/>
      <c r="I28" s="39"/>
      <c r="J28" s="40">
        <f>G28</f>
        <v>3030.3130000000001</v>
      </c>
      <c r="K28" s="18"/>
      <c r="L28" s="14"/>
      <c r="M28" s="14"/>
      <c r="N28" s="14"/>
      <c r="O28" s="14"/>
      <c r="P28" s="14"/>
      <c r="Q28" s="14"/>
    </row>
    <row r="29" spans="1:17" outlineLevel="1" x14ac:dyDescent="0.2">
      <c r="A29" s="38"/>
      <c r="B29" s="81"/>
      <c r="C29" s="82"/>
      <c r="D29" s="83" t="s">
        <v>26</v>
      </c>
      <c r="E29" s="84"/>
      <c r="F29" s="85"/>
      <c r="G29" s="40">
        <f>G28</f>
        <v>3030.3130000000001</v>
      </c>
      <c r="H29" s="39"/>
      <c r="I29" s="39"/>
      <c r="J29" s="40">
        <f>G29</f>
        <v>3030.3130000000001</v>
      </c>
      <c r="K29" s="18"/>
      <c r="L29" s="14"/>
      <c r="M29" s="14"/>
      <c r="N29" s="14"/>
      <c r="O29" s="14"/>
      <c r="P29" s="14"/>
      <c r="Q29" s="14"/>
    </row>
    <row r="30" spans="1:17" ht="5.0999999999999996" customHeight="1" outlineLevel="1" x14ac:dyDescent="0.2">
      <c r="A30" s="26"/>
      <c r="B30" s="27"/>
      <c r="C30" s="27"/>
      <c r="D30" s="27"/>
      <c r="E30" s="27"/>
      <c r="F30" s="27"/>
      <c r="G30" s="27"/>
      <c r="H30" s="27"/>
      <c r="I30" s="27"/>
      <c r="J30" s="28"/>
      <c r="K30" s="17"/>
      <c r="L30" s="9"/>
      <c r="M30" s="9"/>
      <c r="N30" s="9"/>
      <c r="O30" s="9"/>
      <c r="P30" s="9"/>
      <c r="Q30" s="9"/>
    </row>
    <row r="31" spans="1:17" outlineLevel="1" x14ac:dyDescent="0.2">
      <c r="A31" s="73" t="s">
        <v>27</v>
      </c>
      <c r="B31" s="74"/>
      <c r="C31" s="74"/>
      <c r="D31" s="74"/>
      <c r="E31" s="74"/>
      <c r="F31" s="74"/>
      <c r="G31" s="74"/>
      <c r="H31" s="74"/>
      <c r="I31" s="74"/>
      <c r="J31" s="75"/>
      <c r="K31" s="18"/>
      <c r="L31" s="13"/>
      <c r="M31" s="13"/>
      <c r="N31" s="13"/>
      <c r="O31" s="13"/>
      <c r="P31" s="13"/>
      <c r="Q31" s="13"/>
    </row>
    <row r="32" spans="1:17" ht="5.0999999999999996" customHeight="1" outlineLevel="1" x14ac:dyDescent="0.2">
      <c r="A32" s="26"/>
      <c r="B32" s="27"/>
      <c r="C32" s="27"/>
      <c r="D32" s="27"/>
      <c r="E32" s="27"/>
      <c r="F32" s="27"/>
      <c r="G32" s="27"/>
      <c r="H32" s="27"/>
      <c r="I32" s="27"/>
      <c r="J32" s="28"/>
      <c r="K32" s="17"/>
      <c r="L32" s="9"/>
      <c r="M32" s="9"/>
      <c r="N32" s="9"/>
      <c r="O32" s="9"/>
      <c r="P32" s="9"/>
      <c r="Q32" s="9"/>
    </row>
    <row r="33" spans="1:17" outlineLevel="1" x14ac:dyDescent="0.2">
      <c r="A33" s="38"/>
      <c r="B33" s="81"/>
      <c r="C33" s="82"/>
      <c r="D33" s="83" t="s">
        <v>28</v>
      </c>
      <c r="E33" s="84"/>
      <c r="F33" s="85"/>
      <c r="G33" s="40">
        <f>G29</f>
        <v>3030.3130000000001</v>
      </c>
      <c r="H33" s="39"/>
      <c r="I33" s="39"/>
      <c r="J33" s="40">
        <f>G33</f>
        <v>3030.3130000000001</v>
      </c>
      <c r="K33" s="18"/>
      <c r="L33" s="14"/>
      <c r="M33" s="14"/>
      <c r="N33" s="14"/>
      <c r="O33" s="14"/>
      <c r="P33" s="14"/>
      <c r="Q33" s="14"/>
    </row>
    <row r="34" spans="1:17" outlineLevel="2" x14ac:dyDescent="0.2">
      <c r="A34" s="36">
        <v>2</v>
      </c>
      <c r="B34" s="76" t="s">
        <v>29</v>
      </c>
      <c r="C34" s="77"/>
      <c r="D34" s="78" t="s">
        <v>30</v>
      </c>
      <c r="E34" s="79"/>
      <c r="F34" s="80"/>
      <c r="G34" s="37">
        <f>G33*0.05</f>
        <v>151.51565000000002</v>
      </c>
      <c r="H34" s="11"/>
      <c r="I34" s="11"/>
      <c r="J34" s="37">
        <f>G34</f>
        <v>151.51565000000002</v>
      </c>
      <c r="K34" s="18"/>
      <c r="L34" s="12"/>
      <c r="M34" s="12"/>
      <c r="N34" s="12"/>
      <c r="O34" s="12"/>
      <c r="P34" s="12"/>
      <c r="Q34" s="12"/>
    </row>
    <row r="35" spans="1:17" ht="5.0999999999999996" customHeight="1" x14ac:dyDescent="0.2">
      <c r="A35" s="26"/>
      <c r="B35" s="27"/>
      <c r="C35" s="27"/>
      <c r="D35" s="27"/>
      <c r="E35" s="27"/>
      <c r="F35" s="27"/>
      <c r="G35" s="27"/>
      <c r="H35" s="27"/>
      <c r="I35" s="27"/>
      <c r="J35" s="28"/>
      <c r="K35" s="17"/>
      <c r="L35" s="9"/>
      <c r="M35" s="9"/>
      <c r="N35" s="9"/>
      <c r="O35" s="9"/>
      <c r="P35" s="9"/>
      <c r="Q35" s="9"/>
    </row>
    <row r="36" spans="1:17" x14ac:dyDescent="0.2">
      <c r="A36" s="38"/>
      <c r="B36" s="81"/>
      <c r="C36" s="82"/>
      <c r="D36" s="83" t="s">
        <v>31</v>
      </c>
      <c r="E36" s="84"/>
      <c r="F36" s="85"/>
      <c r="G36" s="40">
        <f>G33+G34</f>
        <v>3181.8286499999999</v>
      </c>
      <c r="H36" s="39"/>
      <c r="I36" s="39"/>
      <c r="J36" s="40">
        <f>J33+J34</f>
        <v>3181.8286499999999</v>
      </c>
      <c r="K36" s="18"/>
      <c r="L36" s="14"/>
      <c r="M36" s="14"/>
      <c r="N36" s="14"/>
      <c r="O36" s="14"/>
      <c r="P36" s="14"/>
      <c r="Q36" s="14"/>
    </row>
    <row r="37" spans="1:17" outlineLevel="1" x14ac:dyDescent="0.2">
      <c r="A37" s="31"/>
      <c r="B37" s="32"/>
      <c r="C37" s="32"/>
      <c r="D37" s="86" t="s">
        <v>3</v>
      </c>
      <c r="E37" s="87"/>
      <c r="F37" s="87"/>
      <c r="G37" s="32"/>
      <c r="H37" s="32"/>
      <c r="I37" s="32"/>
      <c r="J37" s="33"/>
      <c r="K37" s="19"/>
      <c r="N37" s="15"/>
      <c r="Q37" s="15"/>
    </row>
    <row r="38" spans="1:17" outlineLevel="1" x14ac:dyDescent="0.2">
      <c r="A38" s="36">
        <v>3</v>
      </c>
      <c r="B38" s="76"/>
      <c r="C38" s="77"/>
      <c r="D38" s="78" t="s">
        <v>32</v>
      </c>
      <c r="E38" s="79"/>
      <c r="F38" s="80"/>
      <c r="G38" s="37">
        <f>G36</f>
        <v>3181.8286499999999</v>
      </c>
      <c r="H38" s="11"/>
      <c r="I38" s="11"/>
      <c r="J38" s="37">
        <f>G38</f>
        <v>3181.8286499999999</v>
      </c>
      <c r="K38" s="18"/>
      <c r="L38" s="12"/>
      <c r="M38" s="12"/>
      <c r="N38" s="12"/>
      <c r="O38" s="12"/>
      <c r="P38" s="12"/>
      <c r="Q38" s="12"/>
    </row>
    <row r="39" spans="1:17" outlineLevel="1" x14ac:dyDescent="0.2">
      <c r="A39" s="31"/>
      <c r="B39" s="32"/>
      <c r="C39" s="32"/>
      <c r="D39" s="86" t="s">
        <v>4</v>
      </c>
      <c r="E39" s="87"/>
      <c r="F39" s="87"/>
      <c r="G39" s="32"/>
      <c r="H39" s="32"/>
      <c r="I39" s="32"/>
      <c r="J39" s="33"/>
      <c r="K39" s="19"/>
      <c r="N39" s="15"/>
      <c r="Q39" s="15"/>
    </row>
    <row r="40" spans="1:17" outlineLevel="1" x14ac:dyDescent="0.2">
      <c r="A40" s="36">
        <v>4</v>
      </c>
      <c r="B40" s="76" t="s">
        <v>33</v>
      </c>
      <c r="C40" s="77"/>
      <c r="D40" s="78" t="s">
        <v>34</v>
      </c>
      <c r="E40" s="79"/>
      <c r="F40" s="80"/>
      <c r="G40" s="37">
        <f>G38*1.0431</f>
        <v>3318.9654648149995</v>
      </c>
      <c r="H40" s="11"/>
      <c r="I40" s="11"/>
      <c r="J40" s="37">
        <f>G40</f>
        <v>3318.9654648149995</v>
      </c>
      <c r="K40" s="18"/>
      <c r="L40" s="12"/>
      <c r="M40" s="12"/>
      <c r="N40" s="12"/>
      <c r="O40" s="12"/>
      <c r="P40" s="12"/>
      <c r="Q40" s="12"/>
    </row>
    <row r="41" spans="1:17" ht="5.0999999999999996" customHeight="1" x14ac:dyDescent="0.2">
      <c r="A41" s="26"/>
      <c r="B41" s="27"/>
      <c r="C41" s="27"/>
      <c r="D41" s="27"/>
      <c r="E41" s="27"/>
      <c r="F41" s="27"/>
      <c r="G41" s="27"/>
      <c r="H41" s="27"/>
      <c r="I41" s="27"/>
      <c r="J41" s="28"/>
      <c r="K41" s="17"/>
      <c r="L41" s="9"/>
      <c r="M41" s="9"/>
      <c r="N41" s="9"/>
      <c r="O41" s="9"/>
      <c r="P41" s="9"/>
      <c r="Q41" s="9"/>
    </row>
    <row r="42" spans="1:17" x14ac:dyDescent="0.2">
      <c r="A42" s="38"/>
      <c r="B42" s="81"/>
      <c r="C42" s="82"/>
      <c r="D42" s="83" t="s">
        <v>35</v>
      </c>
      <c r="E42" s="84"/>
      <c r="F42" s="85"/>
      <c r="G42" s="40">
        <f>G40</f>
        <v>3318.9654648149995</v>
      </c>
      <c r="H42" s="39"/>
      <c r="I42" s="39"/>
      <c r="J42" s="40">
        <f>G42</f>
        <v>3318.9654648149995</v>
      </c>
      <c r="K42" s="18"/>
      <c r="L42" s="14"/>
      <c r="M42" s="14"/>
      <c r="N42" s="14"/>
      <c r="O42" s="14"/>
      <c r="P42" s="14"/>
      <c r="Q42" s="14"/>
    </row>
    <row r="43" spans="1:17" outlineLevel="1" x14ac:dyDescent="0.2">
      <c r="A43" s="36">
        <v>5</v>
      </c>
      <c r="B43" s="76"/>
      <c r="C43" s="77"/>
      <c r="D43" s="78" t="s">
        <v>36</v>
      </c>
      <c r="E43" s="79"/>
      <c r="F43" s="80"/>
      <c r="G43" s="37">
        <f>G42</f>
        <v>3318.9654648149995</v>
      </c>
      <c r="H43" s="11"/>
      <c r="I43" s="11"/>
      <c r="J43" s="37">
        <f>G43</f>
        <v>3318.9654648149995</v>
      </c>
      <c r="K43" s="18"/>
      <c r="L43" s="12"/>
      <c r="M43" s="12"/>
      <c r="N43" s="12"/>
      <c r="O43" s="12"/>
      <c r="P43" s="12"/>
      <c r="Q43" s="12"/>
    </row>
    <row r="44" spans="1:17" ht="5.0999999999999996" customHeight="1" x14ac:dyDescent="0.2">
      <c r="A44" s="26"/>
      <c r="B44" s="27"/>
      <c r="C44" s="27"/>
      <c r="D44" s="27"/>
      <c r="E44" s="27"/>
      <c r="F44" s="27"/>
      <c r="G44" s="27"/>
      <c r="H44" s="27"/>
      <c r="I44" s="27"/>
      <c r="J44" s="28"/>
      <c r="K44" s="17"/>
      <c r="L44" s="9"/>
      <c r="M44" s="9"/>
      <c r="N44" s="9"/>
      <c r="O44" s="9"/>
      <c r="P44" s="9"/>
      <c r="Q44" s="9"/>
    </row>
    <row r="45" spans="1:17" x14ac:dyDescent="0.2">
      <c r="A45" s="73" t="s">
        <v>37</v>
      </c>
      <c r="B45" s="74"/>
      <c r="C45" s="74"/>
      <c r="D45" s="74"/>
      <c r="E45" s="74"/>
      <c r="F45" s="74"/>
      <c r="G45" s="74"/>
      <c r="H45" s="74"/>
      <c r="I45" s="74"/>
      <c r="J45" s="75"/>
      <c r="K45" s="18"/>
      <c r="L45" s="13"/>
      <c r="M45" s="13"/>
      <c r="N45" s="13"/>
      <c r="O45" s="13"/>
      <c r="P45" s="13"/>
      <c r="Q45" s="13"/>
    </row>
    <row r="46" spans="1:17" ht="5.0999999999999996" customHeight="1" x14ac:dyDescent="0.2">
      <c r="A46" s="26"/>
      <c r="B46" s="27"/>
      <c r="C46" s="27"/>
      <c r="D46" s="27"/>
      <c r="E46" s="27"/>
      <c r="F46" s="27"/>
      <c r="G46" s="27"/>
      <c r="H46" s="27"/>
      <c r="I46" s="27"/>
      <c r="J46" s="28"/>
      <c r="K46" s="17"/>
      <c r="L46" s="9"/>
      <c r="M46" s="9"/>
      <c r="N46" s="9"/>
      <c r="O46" s="9"/>
      <c r="P46" s="9"/>
      <c r="Q46" s="9"/>
    </row>
    <row r="47" spans="1:17" outlineLevel="1" x14ac:dyDescent="0.2">
      <c r="A47" s="24"/>
      <c r="B47" s="88"/>
      <c r="C47" s="82"/>
      <c r="D47" s="89" t="s">
        <v>38</v>
      </c>
      <c r="E47" s="84"/>
      <c r="F47" s="85"/>
      <c r="G47" s="41">
        <f>G43</f>
        <v>3318.9654648149995</v>
      </c>
      <c r="H47" s="25"/>
      <c r="I47" s="25"/>
      <c r="J47" s="41">
        <f>G47</f>
        <v>3318.9654648149995</v>
      </c>
      <c r="K47" s="18"/>
      <c r="L47" s="14"/>
      <c r="M47" s="14"/>
      <c r="N47" s="14"/>
      <c r="O47" s="14"/>
      <c r="P47" s="14"/>
      <c r="Q47" s="14"/>
    </row>
    <row r="48" spans="1:17" outlineLevel="1" x14ac:dyDescent="0.2">
      <c r="A48" s="36">
        <v>6</v>
      </c>
      <c r="B48" s="76"/>
      <c r="C48" s="77"/>
      <c r="D48" s="78" t="s">
        <v>39</v>
      </c>
      <c r="E48" s="79"/>
      <c r="F48" s="80"/>
      <c r="G48" s="37">
        <f>G47</f>
        <v>3318.9654648149995</v>
      </c>
      <c r="H48" s="11"/>
      <c r="I48" s="11"/>
      <c r="J48" s="37">
        <f>G48</f>
        <v>3318.9654648149995</v>
      </c>
      <c r="K48" s="18"/>
      <c r="L48" s="12"/>
      <c r="M48" s="12"/>
      <c r="N48" s="12"/>
      <c r="O48" s="12"/>
      <c r="P48" s="12"/>
      <c r="Q48" s="12"/>
    </row>
    <row r="49" spans="1:17" outlineLevel="1" x14ac:dyDescent="0.2">
      <c r="A49" s="36">
        <v>7</v>
      </c>
      <c r="B49" s="76" t="s">
        <v>40</v>
      </c>
      <c r="C49" s="77"/>
      <c r="D49" s="78" t="s">
        <v>41</v>
      </c>
      <c r="E49" s="79"/>
      <c r="F49" s="80"/>
      <c r="G49" s="11"/>
      <c r="H49" s="11"/>
      <c r="I49" s="11"/>
      <c r="J49" s="37">
        <f>J48*0.16</f>
        <v>531.03447437039995</v>
      </c>
      <c r="K49" s="18"/>
      <c r="L49" s="12"/>
      <c r="M49" s="12"/>
      <c r="N49" s="12"/>
      <c r="O49" s="12"/>
      <c r="P49" s="12"/>
      <c r="Q49" s="12"/>
    </row>
    <row r="50" spans="1:17" ht="5.0999999999999996" customHeight="1" x14ac:dyDescent="0.2">
      <c r="A50" s="26"/>
      <c r="B50" s="27"/>
      <c r="C50" s="27"/>
      <c r="D50" s="27"/>
      <c r="E50" s="27"/>
      <c r="F50" s="27"/>
      <c r="G50" s="27"/>
      <c r="H50" s="27"/>
      <c r="I50" s="27"/>
      <c r="J50" s="28"/>
      <c r="K50" s="17"/>
      <c r="L50" s="9"/>
      <c r="M50" s="9"/>
      <c r="N50" s="9"/>
      <c r="O50" s="9"/>
      <c r="P50" s="9"/>
      <c r="Q50" s="9"/>
    </row>
    <row r="51" spans="1:17" x14ac:dyDescent="0.2">
      <c r="A51" s="24"/>
      <c r="B51" s="88"/>
      <c r="C51" s="82"/>
      <c r="D51" s="89" t="s">
        <v>42</v>
      </c>
      <c r="E51" s="84"/>
      <c r="F51" s="85"/>
      <c r="G51" s="25"/>
      <c r="H51" s="25"/>
      <c r="I51" s="41">
        <f>J49</f>
        <v>531.03447437039995</v>
      </c>
      <c r="J51" s="41">
        <f>I51</f>
        <v>531.03447437039995</v>
      </c>
      <c r="K51" s="18"/>
      <c r="L51" s="14"/>
      <c r="M51" s="14"/>
      <c r="N51" s="14"/>
      <c r="O51" s="14"/>
      <c r="P51" s="14"/>
      <c r="Q51" s="14"/>
    </row>
    <row r="52" spans="1:17" x14ac:dyDescent="0.2">
      <c r="A52" s="38"/>
      <c r="B52" s="81"/>
      <c r="C52" s="82"/>
      <c r="D52" s="83" t="s">
        <v>43</v>
      </c>
      <c r="E52" s="84"/>
      <c r="F52" s="85"/>
      <c r="G52" s="40">
        <f>G48</f>
        <v>3318.9654648149995</v>
      </c>
      <c r="H52" s="39"/>
      <c r="I52" s="40">
        <f>I51</f>
        <v>531.03447437039995</v>
      </c>
      <c r="J52" s="40">
        <f>G52+I52</f>
        <v>3849.9999391853994</v>
      </c>
      <c r="K52" s="18"/>
      <c r="L52" s="14"/>
      <c r="M52" s="14"/>
      <c r="N52" s="14"/>
      <c r="O52" s="14"/>
      <c r="P52" s="14"/>
      <c r="Q52" s="14"/>
    </row>
    <row r="53" spans="1:17" ht="14.25" customHeight="1" x14ac:dyDescent="0.2">
      <c r="A53" s="16"/>
      <c r="B53" s="90"/>
      <c r="C53" s="90"/>
      <c r="D53" s="90"/>
      <c r="E53" s="90"/>
      <c r="F53" s="90"/>
      <c r="G53" s="90"/>
      <c r="H53" s="90"/>
      <c r="I53" s="90"/>
      <c r="J53" s="16"/>
      <c r="K53" s="16"/>
      <c r="L53" s="16"/>
      <c r="M53" s="16"/>
      <c r="N53" s="16"/>
    </row>
    <row r="54" spans="1:17" ht="14.25" customHeight="1" x14ac:dyDescent="0.2">
      <c r="A54" s="16"/>
      <c r="B54" s="90"/>
      <c r="C54" s="90"/>
      <c r="D54" s="90"/>
      <c r="E54" s="90"/>
      <c r="F54" s="90"/>
      <c r="G54" s="90"/>
      <c r="H54" s="90"/>
      <c r="I54" s="90"/>
      <c r="J54" s="16"/>
      <c r="K54" s="16"/>
      <c r="L54" s="16"/>
      <c r="M54" s="16"/>
      <c r="N54" s="16"/>
    </row>
    <row r="55" spans="1:17" ht="14.25" customHeight="1" x14ac:dyDescent="0.2">
      <c r="A55" s="16"/>
      <c r="B55" s="90"/>
      <c r="C55" s="90"/>
      <c r="D55" s="90"/>
      <c r="E55" s="90"/>
      <c r="F55" s="90"/>
      <c r="G55" s="90"/>
      <c r="H55" s="90"/>
      <c r="I55" s="90"/>
      <c r="J55" s="16"/>
      <c r="K55" s="16"/>
      <c r="L55" s="16"/>
      <c r="M55" s="16"/>
      <c r="N55" s="16"/>
    </row>
    <row r="57" spans="1:17" x14ac:dyDescent="0.2">
      <c r="A57" s="10"/>
    </row>
  </sheetData>
  <mergeCells count="57">
    <mergeCell ref="B3:E3"/>
    <mergeCell ref="B55:I55"/>
    <mergeCell ref="B54:I54"/>
    <mergeCell ref="B51:C51"/>
    <mergeCell ref="D51:F51"/>
    <mergeCell ref="B52:C52"/>
    <mergeCell ref="D52:F52"/>
    <mergeCell ref="B53:I53"/>
    <mergeCell ref="B47:C47"/>
    <mergeCell ref="D47:F47"/>
    <mergeCell ref="B48:C48"/>
    <mergeCell ref="D48:F48"/>
    <mergeCell ref="B49:C49"/>
    <mergeCell ref="D49:F49"/>
    <mergeCell ref="B42:C42"/>
    <mergeCell ref="D42:F42"/>
    <mergeCell ref="B43:C43"/>
    <mergeCell ref="D43:F43"/>
    <mergeCell ref="A45:J45"/>
    <mergeCell ref="B38:C38"/>
    <mergeCell ref="D38:F38"/>
    <mergeCell ref="D39:F39"/>
    <mergeCell ref="B40:C40"/>
    <mergeCell ref="D40:F40"/>
    <mergeCell ref="B34:C34"/>
    <mergeCell ref="D34:F34"/>
    <mergeCell ref="B36:C36"/>
    <mergeCell ref="D36:F36"/>
    <mergeCell ref="D37:F37"/>
    <mergeCell ref="B29:C29"/>
    <mergeCell ref="D29:F29"/>
    <mergeCell ref="A31:J31"/>
    <mergeCell ref="B33:C33"/>
    <mergeCell ref="D33:F33"/>
    <mergeCell ref="A22:J22"/>
    <mergeCell ref="A24:J24"/>
    <mergeCell ref="B26:C26"/>
    <mergeCell ref="D26:F26"/>
    <mergeCell ref="B28:C28"/>
    <mergeCell ref="D28:F28"/>
    <mergeCell ref="B21:C21"/>
    <mergeCell ref="H8:I8"/>
    <mergeCell ref="D19:F20"/>
    <mergeCell ref="D21:F21"/>
    <mergeCell ref="H5:I5"/>
    <mergeCell ref="A18:J18"/>
    <mergeCell ref="B16:I16"/>
    <mergeCell ref="H6:I6"/>
    <mergeCell ref="B10:I10"/>
    <mergeCell ref="B11:I11"/>
    <mergeCell ref="B13:I13"/>
    <mergeCell ref="I7:J7"/>
    <mergeCell ref="A19:A20"/>
    <mergeCell ref="G19:I19"/>
    <mergeCell ref="J19:J20"/>
    <mergeCell ref="B19:C20"/>
    <mergeCell ref="B15:I15"/>
  </mergeCells>
  <printOptions horizontalCentered="1"/>
  <pageMargins left="0.31496062990000001" right="0.31496062990000001" top="0.70866141729999998" bottom="0.31496062990000001" header="0.23622047239999999" footer="0.23622047239999999"/>
  <pageSetup paperSize="9" scale="74" orientation="landscape" useFirstPageNumber="1" verticalDpi="300" r:id="rId1"/>
  <headerFooter>
    <oddHeader>&amp;L&amp;"Arial,обычный"&amp;8Программный комплекс АВС (редакция 2026.9)</oddHeader>
    <oddFooter>&amp;C&amp;"Arial,обычный"&amp;9&amp;P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</vt:lpstr>
      <vt:lpstr>'1'!Заголовки_для_печати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Пользователь</cp:lastModifiedBy>
  <cp:revision>1</cp:revision>
  <cp:lastPrinted>2026-10-20T11:50:52Z</cp:lastPrinted>
  <dcterms:created xsi:type="dcterms:W3CDTF">2026-10-15T11:33:17Z</dcterms:created>
  <dcterms:modified xsi:type="dcterms:W3CDTF">2026-10-20T11:51:33Z</dcterms:modified>
</cp:coreProperties>
</file>