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720"/>
  </bookViews>
  <sheets>
    <sheet name="55" sheetId="1" r:id="rId1"/>
  </sheets>
  <definedNames>
    <definedName name="_xlnm.Print_Titles" localSheetId="0">'55'!$22:$22</definedName>
    <definedName name="_xlnm.Print_Area" localSheetId="0">'55'!$A:$J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5" i="1" l="1"/>
  <c r="G35" i="1"/>
  <c r="J34" i="1"/>
  <c r="G34" i="1"/>
  <c r="J30" i="1"/>
  <c r="G30" i="1"/>
  <c r="J29" i="1"/>
  <c r="G29" i="1"/>
  <c r="J27" i="1"/>
  <c r="J37" i="1"/>
  <c r="G37" i="1"/>
  <c r="G39" i="1" s="1"/>
  <c r="G41" i="1" l="1"/>
  <c r="J39" i="1"/>
  <c r="G43" i="1" l="1"/>
  <c r="J41" i="1"/>
  <c r="G44" i="1" l="1"/>
  <c r="J43" i="1"/>
  <c r="G48" i="1" l="1"/>
  <c r="J44" i="1"/>
  <c r="J48" i="1" l="1"/>
  <c r="G49" i="1"/>
  <c r="G53" i="1" l="1"/>
  <c r="J50" i="1"/>
  <c r="I52" i="1" s="1"/>
  <c r="J49" i="1"/>
  <c r="I53" i="1" l="1"/>
  <c r="H9" i="1" s="1"/>
  <c r="J52" i="1"/>
  <c r="J53" i="1"/>
  <c r="H7" i="1" s="1"/>
</calcChain>
</file>

<file path=xl/sharedStrings.xml><?xml version="1.0" encoding="utf-8"?>
<sst xmlns="http://schemas.openxmlformats.org/spreadsheetml/2006/main" count="54" uniqueCount="50">
  <si>
    <t xml:space="preserve">Форма 1 </t>
  </si>
  <si>
    <t xml:space="preserve"> 5077,204</t>
  </si>
  <si>
    <t>Общая сметная стоимость, 
тыс. теңге</t>
  </si>
  <si>
    <r>
      <rPr>
        <b/>
        <u/>
        <sz val="9"/>
        <color rgb="FF808080"/>
        <rFont val="Arial"/>
        <family val="2"/>
        <charset val="204"/>
      </rPr>
      <t>Распределение итога по части II в сметных ценах по кварталам:</t>
    </r>
    <r>
      <rPr>
        <sz val="9"/>
        <color rgb="FF808080"/>
        <rFont val="Arial"/>
        <family val="2"/>
        <charset val="204"/>
      </rPr>
      <t/>
    </r>
  </si>
  <si>
    <r>
      <rPr>
        <b/>
        <u/>
        <sz val="9"/>
        <color rgb="FF808080"/>
        <rFont val="Arial"/>
        <family val="2"/>
        <charset val="204"/>
      </rPr>
      <t>Пересчет итогов по кварталам с учетом коэффициента (индекса)</t>
    </r>
    <r>
      <rPr>
        <sz val="9"/>
        <color rgb="FF808080"/>
        <rFont val="Arial"/>
        <family val="2"/>
        <charset val="204"/>
      </rPr>
      <t/>
    </r>
  </si>
  <si>
    <t>общая сметная стоимость по Сводному сметному расчету</t>
  </si>
  <si>
    <t>в сумме</t>
  </si>
  <si>
    <t>тыс. теңге</t>
  </si>
  <si>
    <t>в том числе:</t>
  </si>
  <si>
    <t>налог на добавленную стоимость</t>
  </si>
  <si>
    <t>(ссылка на документ об утверждении)</t>
  </si>
  <si>
    <t>" 01 " Январь 2026 г.</t>
  </si>
  <si>
    <t>Сводный сметный расчет стоимости строительства</t>
  </si>
  <si>
    <t>Выполнение работ по содержанию автомобильных дорог областного значения района Б. Майлина, протяженностью 85 км</t>
  </si>
  <si>
    <t>(наименование стройки)</t>
  </si>
  <si>
    <t>Составлен в ценах июня 2026 г.</t>
  </si>
  <si>
    <t>Номер по порядку</t>
  </si>
  <si>
    <t>Номера смет и расчетов, иные документы</t>
  </si>
  <si>
    <t>Наименование частей, глав, объектов, работ и затрат</t>
  </si>
  <si>
    <t>Сметная стоимость, тыс. теңге</t>
  </si>
  <si>
    <t>строительно-монтажных работ</t>
  </si>
  <si>
    <t>оборудования, мебели и инвентаря</t>
  </si>
  <si>
    <t>прочих затрат</t>
  </si>
  <si>
    <t>Часть II. Строительство</t>
  </si>
  <si>
    <t>Глава 5. Объекты транспортного хозяйства и связи</t>
  </si>
  <si>
    <t>Итого по главе 5: Объекты транспортного хозяйства и связи</t>
  </si>
  <si>
    <t>ИТОГО ПО ГЛАВАМ 1-7</t>
  </si>
  <si>
    <t>Глава 8</t>
  </si>
  <si>
    <t>ИТОГО ПО ГЛАВАМ 1-8</t>
  </si>
  <si>
    <t>НДЦС РК 8.01-08-2022 п.8.2.65.2</t>
  </si>
  <si>
    <t>Сметная прибыль 5%</t>
  </si>
  <si>
    <t>Итого по части II в сметных ценах:</t>
  </si>
  <si>
    <t>в том числе на IV квартал 2026 г., доля - 100 %</t>
  </si>
  <si>
    <t>НДЦС РК 8.04-07-2026, табл. 2, разд. 2</t>
  </si>
  <si>
    <t>на IV квартал 2026 г., доля - 100 %, к - 1,0431</t>
  </si>
  <si>
    <t>Итого по части II в прогнозных ценах:</t>
  </si>
  <si>
    <t>- в том числе на 2026 г.</t>
  </si>
  <si>
    <t>Расчет налога на добавленную стоимость в прогнозных ценах по кварталам строительства:</t>
  </si>
  <si>
    <t>IV квартал 2026 г. - затраты по частям II и III:</t>
  </si>
  <si>
    <t>- в том числе затраты по части II</t>
  </si>
  <si>
    <t>Налоговый кодекс РК</t>
  </si>
  <si>
    <t>НДС на IV квартал 2026 г. - 16%</t>
  </si>
  <si>
    <t>Итого налог на добавленную стоимость</t>
  </si>
  <si>
    <t>ИТОГО ПО СВОДНОМУ СМЕТНОМУ РАСЧЕТУ СТОИМОСТИ СТРОИТЕЛЬСТВА</t>
  </si>
  <si>
    <t>(должность, подпись, расшифровка подписи)</t>
  </si>
  <si>
    <t>Утверждаю ГУ "Управление пассажирского транспорта и автомобильных дорог акимата Костанайской области"</t>
  </si>
  <si>
    <t>Руководитель ____________ А. Есенжолов</t>
  </si>
  <si>
    <t xml:space="preserve">Заместитель руководителя Управление ___________________Ж.  Жиенбаев </t>
  </si>
  <si>
    <t>Главный специолист Управделия __________________ К. Дустьярова</t>
  </si>
  <si>
    <t>Главный специолист Управделия __________________ К. Бексултанов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</si>
</sst>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0"/>
    <numFmt numFmtId="165" formatCode="#\ ##0"/>
    <numFmt numFmtId="166" formatCode="#\ ##0.###"/>
  </numFmts>
  <fonts count="20" x14ac:knownFonts="1">
    <font>
      <sz val="10"/>
      <color rgb="FF000000"/>
      <name val="Arial"/>
      <charset val="1"/>
    </font>
    <font>
      <sz val="10"/>
      <color rgb="FF000000"/>
      <name val="Times New Roman Cyr"/>
      <charset val="204"/>
    </font>
    <font>
      <sz val="10"/>
      <color rgb="FF808080"/>
      <name val="Times New Roman Cyr"/>
      <charset val="204"/>
    </font>
    <font>
      <b/>
      <sz val="10"/>
      <color rgb="FF000000"/>
      <name val="Times New Roman Cyr"/>
      <charset val="204"/>
    </font>
    <font>
      <sz val="9"/>
      <color rgb="FF000000"/>
      <name val="Times New Roman Cyr"/>
      <charset val="204"/>
    </font>
    <font>
      <sz val="10"/>
      <color rgb="FF262626"/>
      <name val="Times New Roman Cyr"/>
      <charset val="204"/>
    </font>
    <font>
      <sz val="10"/>
      <color rgb="FF000000"/>
      <name val="Times New Roman"/>
      <family val="1"/>
      <charset val="204"/>
    </font>
    <font>
      <b/>
      <u/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9"/>
      <color rgb="FF808080"/>
      <name val="Times New Roman"/>
      <family val="1"/>
      <charset val="204"/>
    </font>
    <font>
      <sz val="12"/>
      <color rgb="FF000000"/>
      <name val="Times New Roman Cyr"/>
      <charset val="204"/>
    </font>
    <font>
      <sz val="8"/>
      <color rgb="FF808080"/>
      <name val="Times New Roman Cyr"/>
      <charset val="204"/>
    </font>
    <font>
      <sz val="9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i/>
      <sz val="8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2"/>
      <color rgb="FFFBFBFB"/>
      <name val="Times New Roman Cyr"/>
      <charset val="204"/>
    </font>
    <font>
      <b/>
      <sz val="9"/>
      <color rgb="FF808080"/>
      <name val="Arial"/>
      <family val="2"/>
      <charset val="204"/>
    </font>
    <font>
      <b/>
      <u/>
      <sz val="9"/>
      <color rgb="FF808080"/>
      <name val="Arial"/>
      <family val="2"/>
      <charset val="204"/>
    </font>
    <font>
      <sz val="9"/>
      <color rgb="FF808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</fills>
  <borders count="3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rgb="FFC0C0C0"/>
      </right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 style="hair">
        <color rgb="FFC0C0C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rgb="FFC0C0C0"/>
      </top>
      <bottom style="hair">
        <color rgb="FFC0C0C0"/>
      </bottom>
      <diagonal/>
    </border>
    <border>
      <left/>
      <right/>
      <top/>
      <bottom style="hair">
        <color rgb="FFC0C0C0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/>
      <bottom style="thin">
        <color rgb="FF969696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hair">
        <color rgb="FFC0C0C0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2" borderId="0" xfId="0" applyFont="1" applyFill="1" applyProtection="1">
      <protection locked="0" hidden="1"/>
    </xf>
    <xf numFmtId="0" fontId="2" fillId="2" borderId="0" xfId="0" applyFont="1" applyFill="1" applyAlignment="1" applyProtection="1">
      <alignment horizontal="right" vertical="center"/>
      <protection locked="0" hidden="1"/>
    </xf>
    <xf numFmtId="0" fontId="1" fillId="2" borderId="0" xfId="0" applyFont="1" applyFill="1" applyAlignment="1" applyProtection="1">
      <alignment horizontal="right" vertical="center"/>
      <protection locked="0" hidden="1"/>
    </xf>
    <xf numFmtId="0" fontId="3" fillId="2" borderId="0" xfId="0" applyFont="1" applyFill="1" applyAlignment="1" applyProtection="1">
      <alignment horizontal="left" vertical="center"/>
      <protection locked="0" hidden="1"/>
    </xf>
    <xf numFmtId="0" fontId="1" fillId="2" borderId="0" xfId="0" applyFont="1" applyFill="1" applyAlignment="1" applyProtection="1">
      <alignment horizontal="left" vertical="center"/>
      <protection locked="0" hidden="1"/>
    </xf>
    <xf numFmtId="0" fontId="4" fillId="2" borderId="0" xfId="0" applyFont="1" applyFill="1" applyAlignment="1" applyProtection="1">
      <alignment horizontal="center" vertical="center" wrapText="1"/>
      <protection locked="0" hidden="1"/>
    </xf>
    <xf numFmtId="0" fontId="1" fillId="2" borderId="0" xfId="0" applyFont="1" applyFill="1" applyAlignment="1" applyProtection="1">
      <alignment horizontal="right"/>
      <protection locked="0" hidden="1"/>
    </xf>
    <xf numFmtId="0" fontId="4" fillId="2" borderId="0" xfId="0" applyFont="1" applyFill="1" applyAlignment="1" applyProtection="1">
      <alignment horizontal="center" vertical="top" wrapText="1"/>
      <protection locked="0" hidden="1"/>
    </xf>
    <xf numFmtId="0" fontId="1" fillId="2" borderId="0" xfId="0" applyFont="1" applyFill="1" applyAlignment="1" applyProtection="1">
      <alignment vertical="top"/>
      <protection locked="0" hidden="1"/>
    </xf>
    <xf numFmtId="0" fontId="5" fillId="2" borderId="0" xfId="0" applyFont="1" applyFill="1" applyAlignment="1" applyProtection="1">
      <alignment horizontal="left" vertical="center"/>
      <protection locked="0" hidden="1"/>
    </xf>
    <xf numFmtId="0" fontId="6" fillId="2" borderId="0" xfId="0" applyFont="1" applyFill="1" applyAlignment="1" applyProtection="1">
      <alignment vertical="center"/>
      <protection locked="0" hidden="1"/>
    </xf>
    <xf numFmtId="0" fontId="6" fillId="2" borderId="0" xfId="0" applyFont="1" applyFill="1" applyProtection="1">
      <protection locked="0" hidden="1"/>
    </xf>
    <xf numFmtId="0" fontId="6" fillId="2" borderId="1" xfId="0" applyFont="1" applyFill="1" applyBorder="1" applyAlignment="1" applyProtection="1">
      <alignment horizontal="right" vertical="center" shrinkToFit="1"/>
      <protection locked="0" hidden="1"/>
    </xf>
    <xf numFmtId="0" fontId="6" fillId="2" borderId="0" xfId="0" applyFont="1" applyFill="1" applyAlignment="1" applyProtection="1">
      <alignment horizontal="right" vertical="center" shrinkToFit="1"/>
      <protection locked="0" hidden="1"/>
    </xf>
    <xf numFmtId="0" fontId="7" fillId="2" borderId="0" xfId="0" applyFont="1" applyFill="1" applyAlignment="1" applyProtection="1">
      <alignment vertical="center"/>
      <protection locked="0" hidden="1"/>
    </xf>
    <xf numFmtId="0" fontId="8" fillId="2" borderId="0" xfId="0" applyFont="1" applyFill="1" applyAlignment="1" applyProtection="1">
      <alignment horizontal="right" vertical="center" shrinkToFit="1"/>
      <protection locked="0" hidden="1"/>
    </xf>
    <xf numFmtId="0" fontId="6" fillId="2" borderId="0" xfId="0" applyFont="1" applyFill="1" applyAlignment="1" applyProtection="1">
      <alignment horizontal="right" vertical="center"/>
      <protection locked="0" hidden="1"/>
    </xf>
    <xf numFmtId="0" fontId="9" fillId="2" borderId="0" xfId="0" applyFont="1" applyFill="1" applyAlignment="1" applyProtection="1">
      <alignment vertical="center"/>
      <protection locked="0" hidden="1"/>
    </xf>
    <xf numFmtId="0" fontId="6" fillId="2" borderId="2" xfId="0" applyFont="1" applyFill="1" applyBorder="1" applyAlignment="1" applyProtection="1">
      <alignment vertical="center"/>
      <protection locked="0" hidden="1"/>
    </xf>
    <xf numFmtId="0" fontId="6" fillId="2" borderId="2" xfId="0" applyFont="1" applyFill="1" applyBorder="1" applyAlignment="1" applyProtection="1">
      <alignment horizontal="right" vertical="center" shrinkToFit="1"/>
      <protection locked="0" hidden="1"/>
    </xf>
    <xf numFmtId="0" fontId="6" fillId="2" borderId="2" xfId="0" applyFont="1" applyFill="1" applyBorder="1" applyAlignment="1" applyProtection="1">
      <alignment horizontal="right" vertical="center"/>
      <protection locked="0" hidden="1"/>
    </xf>
    <xf numFmtId="0" fontId="6" fillId="2" borderId="0" xfId="0" applyFont="1" applyFill="1" applyAlignment="1" applyProtection="1">
      <alignment wrapText="1"/>
      <protection locked="0" hidden="1"/>
    </xf>
    <xf numFmtId="0" fontId="1" fillId="2" borderId="3" xfId="0" applyFont="1" applyFill="1" applyBorder="1" applyAlignment="1" applyProtection="1">
      <alignment horizontal="left" vertical="center" indent="1"/>
      <protection locked="0" hidden="1"/>
    </xf>
    <xf numFmtId="0" fontId="1" fillId="2" borderId="4" xfId="0" applyFont="1" applyFill="1" applyBorder="1" applyAlignment="1" applyProtection="1">
      <alignment vertical="center"/>
      <protection locked="0" hidden="1"/>
    </xf>
    <xf numFmtId="0" fontId="1" fillId="2" borderId="0" xfId="0" applyFont="1" applyFill="1" applyAlignment="1" applyProtection="1">
      <alignment horizontal="left" vertical="center" indent="1"/>
      <protection locked="0" hidden="1"/>
    </xf>
    <xf numFmtId="0" fontId="1" fillId="2" borderId="5" xfId="0" applyFont="1" applyFill="1" applyBorder="1" applyAlignment="1" applyProtection="1">
      <alignment horizontal="left" vertical="center"/>
      <protection locked="0" hidden="1"/>
    </xf>
    <xf numFmtId="0" fontId="1" fillId="2" borderId="6" xfId="0" applyFont="1" applyFill="1" applyBorder="1" applyAlignment="1" applyProtection="1">
      <alignment horizontal="left" vertical="center"/>
      <protection locked="0" hidden="1"/>
    </xf>
    <xf numFmtId="0" fontId="1" fillId="2" borderId="7" xfId="0" applyFont="1" applyFill="1" applyBorder="1" applyAlignment="1" applyProtection="1">
      <alignment horizontal="left" vertical="center"/>
      <protection locked="0" hidden="1"/>
    </xf>
    <xf numFmtId="0" fontId="6" fillId="3" borderId="8" xfId="0" applyFont="1" applyFill="1" applyBorder="1" applyAlignment="1" applyProtection="1">
      <alignment horizontal="center" vertical="center" wrapText="1"/>
      <protection locked="0" hidden="1"/>
    </xf>
    <xf numFmtId="0" fontId="6" fillId="4" borderId="9" xfId="0" applyFont="1" applyFill="1" applyBorder="1" applyAlignment="1" applyProtection="1">
      <alignment horizontal="center" vertical="center"/>
      <protection locked="0" hidden="1"/>
    </xf>
    <xf numFmtId="0" fontId="6" fillId="4" borderId="9" xfId="0" applyFont="1" applyFill="1" applyBorder="1" applyAlignment="1" applyProtection="1">
      <alignment horizontal="right" vertical="center" shrinkToFit="1"/>
      <protection locked="0" hidden="1"/>
    </xf>
    <xf numFmtId="0" fontId="6" fillId="2" borderId="10" xfId="0" applyFont="1" applyFill="1" applyBorder="1" applyAlignment="1" applyProtection="1">
      <alignment vertical="center"/>
      <protection locked="0" hidden="1"/>
    </xf>
    <xf numFmtId="0" fontId="6" fillId="2" borderId="11" xfId="0" applyFont="1" applyFill="1" applyBorder="1" applyAlignment="1" applyProtection="1">
      <alignment vertical="center"/>
      <protection locked="0" hidden="1"/>
    </xf>
    <xf numFmtId="0" fontId="6" fillId="2" borderId="12" xfId="0" applyFont="1" applyFill="1" applyBorder="1" applyAlignment="1" applyProtection="1">
      <alignment vertical="center"/>
      <protection locked="0" hidden="1"/>
    </xf>
    <xf numFmtId="0" fontId="10" fillId="2" borderId="0" xfId="0" applyFont="1" applyFill="1" applyAlignment="1" applyProtection="1">
      <alignment horizontal="right" vertical="center"/>
      <protection locked="0" hidden="1"/>
    </xf>
    <xf numFmtId="0" fontId="11" fillId="2" borderId="0" xfId="0" applyFont="1" applyFill="1" applyAlignment="1" applyProtection="1">
      <alignment horizontal="right" vertical="center"/>
      <protection locked="0" hidden="1"/>
    </xf>
    <xf numFmtId="0" fontId="12" fillId="2" borderId="10" xfId="0" applyFont="1" applyFill="1" applyBorder="1" applyAlignment="1" applyProtection="1">
      <alignment vertical="center"/>
      <protection locked="0" hidden="1"/>
    </xf>
    <xf numFmtId="0" fontId="12" fillId="2" borderId="11" xfId="0" applyFont="1" applyFill="1" applyBorder="1" applyAlignment="1" applyProtection="1">
      <alignment vertical="center" wrapText="1"/>
      <protection locked="0" hidden="1"/>
    </xf>
    <xf numFmtId="0" fontId="12" fillId="2" borderId="12" xfId="0" applyFont="1" applyFill="1" applyBorder="1" applyAlignment="1" applyProtection="1">
      <alignment horizontal="right" vertical="center" wrapText="1"/>
      <protection locked="0" hidden="1"/>
    </xf>
    <xf numFmtId="0" fontId="1" fillId="2" borderId="13" xfId="0" applyFont="1" applyFill="1" applyBorder="1" applyAlignment="1" applyProtection="1">
      <alignment vertical="top"/>
      <protection locked="0" hidden="1"/>
    </xf>
    <xf numFmtId="0" fontId="1" fillId="2" borderId="14" xfId="0" applyFont="1" applyFill="1" applyBorder="1" applyAlignment="1" applyProtection="1">
      <alignment vertical="top"/>
      <protection locked="0" hidden="1"/>
    </xf>
    <xf numFmtId="164" fontId="8" fillId="3" borderId="8" xfId="0" applyNumberFormat="1" applyFont="1" applyFill="1" applyBorder="1" applyAlignment="1" applyProtection="1">
      <alignment horizontal="center" vertical="center" wrapText="1"/>
      <protection locked="0" hidden="1"/>
    </xf>
    <xf numFmtId="164" fontId="6" fillId="2" borderId="1" xfId="0" applyNumberFormat="1" applyFont="1" applyFill="1" applyBorder="1" applyAlignment="1" applyProtection="1">
      <alignment horizontal="center" vertical="center"/>
      <protection locked="0" hidden="1"/>
    </xf>
    <xf numFmtId="166" fontId="6" fillId="2" borderId="1" xfId="0" applyNumberFormat="1" applyFont="1" applyFill="1" applyBorder="1" applyAlignment="1" applyProtection="1">
      <alignment horizontal="right" vertical="center" shrinkToFit="1"/>
      <protection locked="0" hidden="1"/>
    </xf>
    <xf numFmtId="0" fontId="8" fillId="4" borderId="9" xfId="0" applyFont="1" applyFill="1" applyBorder="1" applyAlignment="1" applyProtection="1">
      <alignment horizontal="center" vertical="center"/>
      <protection locked="0" hidden="1"/>
    </xf>
    <xf numFmtId="0" fontId="8" fillId="4" borderId="9" xfId="0" applyFont="1" applyFill="1" applyBorder="1" applyAlignment="1" applyProtection="1">
      <alignment horizontal="right" vertical="center" shrinkToFit="1"/>
      <protection locked="0" hidden="1"/>
    </xf>
    <xf numFmtId="166" fontId="8" fillId="4" borderId="9" xfId="0" applyNumberFormat="1" applyFont="1" applyFill="1" applyBorder="1" applyAlignment="1" applyProtection="1">
      <alignment horizontal="right" vertical="center" shrinkToFit="1"/>
      <protection locked="0" hidden="1"/>
    </xf>
    <xf numFmtId="166" fontId="6" fillId="4" borderId="9" xfId="0" applyNumberFormat="1" applyFont="1" applyFill="1" applyBorder="1" applyAlignment="1" applyProtection="1">
      <alignment horizontal="right" vertical="center" shrinkToFit="1"/>
      <protection locked="0" hidden="1"/>
    </xf>
    <xf numFmtId="0" fontId="9" fillId="2" borderId="0" xfId="0" applyFont="1" applyFill="1" applyAlignment="1" applyProtection="1">
      <alignment horizontal="center" vertical="center"/>
      <protection locked="0" hidden="1"/>
    </xf>
    <xf numFmtId="0" fontId="6" fillId="2" borderId="18" xfId="0" applyFont="1" applyFill="1" applyBorder="1" applyAlignment="1" applyProtection="1">
      <alignment horizontal="left" wrapText="1"/>
      <protection locked="0" hidden="1"/>
    </xf>
    <xf numFmtId="0" fontId="6" fillId="2" borderId="18" xfId="0" applyFont="1" applyFill="1" applyBorder="1" applyAlignment="1" applyProtection="1">
      <alignment horizontal="left"/>
      <protection locked="0" hidden="1"/>
    </xf>
    <xf numFmtId="0" fontId="6" fillId="4" borderId="15" xfId="0" applyFont="1" applyFill="1" applyBorder="1" applyAlignment="1" applyProtection="1">
      <alignment horizontal="center" vertical="center"/>
      <protection locked="0" hidden="1"/>
    </xf>
    <xf numFmtId="0" fontId="6" fillId="4" borderId="16" xfId="0" applyFont="1" applyFill="1" applyBorder="1" applyAlignment="1" applyProtection="1">
      <alignment horizontal="center" vertical="center"/>
      <protection locked="0" hidden="1"/>
    </xf>
    <xf numFmtId="0" fontId="6" fillId="4" borderId="15" xfId="0" applyFont="1" applyFill="1" applyBorder="1" applyAlignment="1" applyProtection="1">
      <alignment horizontal="left" vertical="center"/>
      <protection locked="0" hidden="1"/>
    </xf>
    <xf numFmtId="0" fontId="6" fillId="4" borderId="17" xfId="0" applyFont="1" applyFill="1" applyBorder="1" applyAlignment="1" applyProtection="1">
      <alignment horizontal="left" vertical="center"/>
      <protection locked="0" hidden="1"/>
    </xf>
    <xf numFmtId="0" fontId="6" fillId="4" borderId="16" xfId="0" applyFont="1" applyFill="1" applyBorder="1" applyAlignment="1" applyProtection="1">
      <alignment horizontal="left" vertical="center"/>
      <protection locked="0" hidden="1"/>
    </xf>
    <xf numFmtId="0" fontId="8" fillId="4" borderId="15" xfId="0" applyFont="1" applyFill="1" applyBorder="1" applyAlignment="1" applyProtection="1">
      <alignment horizontal="center" vertical="center"/>
      <protection locked="0" hidden="1"/>
    </xf>
    <xf numFmtId="0" fontId="8" fillId="4" borderId="15" xfId="0" applyFont="1" applyFill="1" applyBorder="1" applyAlignment="1" applyProtection="1">
      <alignment horizontal="left" vertical="center"/>
      <protection locked="0" hidden="1"/>
    </xf>
    <xf numFmtId="0" fontId="6" fillId="2" borderId="10" xfId="0" applyFont="1" applyFill="1" applyBorder="1" applyAlignment="1" applyProtection="1">
      <alignment horizontal="center" vertical="center" wrapText="1"/>
      <protection locked="0" hidden="1"/>
    </xf>
    <xf numFmtId="0" fontId="6" fillId="2" borderId="12" xfId="0" applyFont="1" applyFill="1" applyBorder="1" applyAlignment="1" applyProtection="1">
      <alignment horizontal="center" vertical="center" wrapText="1"/>
      <protection locked="0" hidden="1"/>
    </xf>
    <xf numFmtId="0" fontId="6" fillId="2" borderId="10" xfId="0" applyFont="1" applyFill="1" applyBorder="1" applyAlignment="1" applyProtection="1">
      <alignment horizontal="left" vertical="center" wrapText="1"/>
      <protection locked="0" hidden="1"/>
    </xf>
    <xf numFmtId="0" fontId="6" fillId="2" borderId="11" xfId="0" applyFont="1" applyFill="1" applyBorder="1" applyAlignment="1" applyProtection="1">
      <alignment horizontal="left" vertical="center" wrapText="1"/>
      <protection locked="0" hidden="1"/>
    </xf>
    <xf numFmtId="0" fontId="6" fillId="2" borderId="12" xfId="0" applyFont="1" applyFill="1" applyBorder="1" applyAlignment="1" applyProtection="1">
      <alignment horizontal="left" vertical="center" wrapText="1"/>
      <protection locked="0" hidden="1"/>
    </xf>
    <xf numFmtId="0" fontId="7" fillId="5" borderId="10" xfId="0" applyFont="1" applyFill="1" applyBorder="1" applyAlignment="1" applyProtection="1">
      <alignment horizontal="center" vertical="center"/>
      <protection locked="0" hidden="1"/>
    </xf>
    <xf numFmtId="0" fontId="7" fillId="5" borderId="11" xfId="0" applyFont="1" applyFill="1" applyBorder="1" applyAlignment="1" applyProtection="1">
      <alignment horizontal="center" vertical="center"/>
      <protection locked="0" hidden="1"/>
    </xf>
    <xf numFmtId="0" fontId="7" fillId="5" borderId="12" xfId="0" applyFont="1" applyFill="1" applyBorder="1" applyAlignment="1" applyProtection="1">
      <alignment horizontal="center" vertical="center"/>
      <protection locked="0" hidden="1"/>
    </xf>
    <xf numFmtId="0" fontId="17" fillId="2" borderId="11" xfId="0" applyFont="1" applyFill="1" applyBorder="1" applyAlignment="1" applyProtection="1">
      <alignment horizontal="left" vertical="center" wrapText="1"/>
      <protection locked="0" hidden="1"/>
    </xf>
    <xf numFmtId="0" fontId="12" fillId="2" borderId="11" xfId="0" applyFont="1" applyFill="1" applyBorder="1" applyAlignment="1" applyProtection="1">
      <alignment horizontal="left" vertical="center" wrapText="1"/>
      <protection locked="0" hidden="1"/>
    </xf>
    <xf numFmtId="165" fontId="6" fillId="2" borderId="10" xfId="0" applyNumberFormat="1" applyFont="1" applyFill="1" applyBorder="1" applyAlignment="1" applyProtection="1">
      <alignment horizontal="center" vertical="center" wrapText="1"/>
      <protection locked="0" hidden="1"/>
    </xf>
    <xf numFmtId="164" fontId="8" fillId="3" borderId="25" xfId="0" applyNumberFormat="1" applyFont="1" applyFill="1" applyBorder="1" applyAlignment="1" applyProtection="1">
      <alignment horizontal="center" vertical="center" wrapText="1"/>
      <protection locked="0" hidden="1"/>
    </xf>
    <xf numFmtId="0" fontId="8" fillId="3" borderId="27" xfId="0" applyFont="1" applyFill="1" applyBorder="1" applyAlignment="1" applyProtection="1">
      <alignment horizontal="center" vertical="center" wrapText="1"/>
      <protection locked="0" hidden="1"/>
    </xf>
    <xf numFmtId="0" fontId="1" fillId="2" borderId="14" xfId="0" applyFont="1" applyFill="1" applyBorder="1" applyAlignment="1" applyProtection="1">
      <alignment horizontal="left" vertical="top"/>
      <protection locked="0" hidden="1"/>
    </xf>
    <xf numFmtId="166" fontId="1" fillId="2" borderId="4" xfId="0" applyNumberFormat="1" applyFont="1" applyFill="1" applyBorder="1" applyAlignment="1" applyProtection="1">
      <alignment horizontal="right" vertical="center"/>
      <protection locked="0" hidden="1"/>
    </xf>
    <xf numFmtId="0" fontId="1" fillId="2" borderId="4" xfId="0" applyFont="1" applyFill="1" applyBorder="1" applyAlignment="1" applyProtection="1">
      <alignment horizontal="right" vertical="center"/>
      <protection locked="0" hidden="1"/>
    </xf>
    <xf numFmtId="0" fontId="6" fillId="3" borderId="19" xfId="0" applyFont="1" applyFill="1" applyBorder="1" applyAlignment="1" applyProtection="1">
      <alignment horizontal="center" vertical="center" wrapText="1"/>
      <protection locked="0" hidden="1"/>
    </xf>
    <xf numFmtId="0" fontId="6" fillId="3" borderId="20" xfId="0" applyFont="1" applyFill="1" applyBorder="1" applyAlignment="1" applyProtection="1">
      <alignment horizontal="center" vertical="center" wrapText="1"/>
      <protection locked="0" hidden="1"/>
    </xf>
    <xf numFmtId="0" fontId="6" fillId="3" borderId="21" xfId="0" applyFont="1" applyFill="1" applyBorder="1" applyAlignment="1" applyProtection="1">
      <alignment horizontal="center" vertical="center" wrapText="1"/>
      <protection locked="0" hidden="1"/>
    </xf>
    <xf numFmtId="0" fontId="6" fillId="3" borderId="22" xfId="0" applyFont="1" applyFill="1" applyBorder="1" applyAlignment="1" applyProtection="1">
      <alignment horizontal="center" vertical="center" wrapText="1"/>
      <protection locked="0" hidden="1"/>
    </xf>
    <xf numFmtId="0" fontId="6" fillId="3" borderId="23" xfId="0" applyFont="1" applyFill="1" applyBorder="1" applyAlignment="1" applyProtection="1">
      <alignment horizontal="center" vertical="center" wrapText="1"/>
      <protection locked="0" hidden="1"/>
    </xf>
    <xf numFmtId="0" fontId="6" fillId="3" borderId="24" xfId="0" applyFont="1" applyFill="1" applyBorder="1" applyAlignment="1" applyProtection="1">
      <alignment horizontal="center" vertical="center" wrapText="1"/>
      <protection locked="0" hidden="1"/>
    </xf>
    <xf numFmtId="0" fontId="8" fillId="3" borderId="26" xfId="0" applyFont="1" applyFill="1" applyBorder="1" applyAlignment="1" applyProtection="1">
      <alignment horizontal="center" vertical="center" wrapText="1"/>
      <protection locked="0" hidden="1"/>
    </xf>
    <xf numFmtId="0" fontId="1" fillId="2" borderId="0" xfId="0" applyFont="1" applyFill="1" applyAlignment="1" applyProtection="1">
      <alignment horizontal="left" vertical="center"/>
      <protection locked="0" hidden="1"/>
    </xf>
    <xf numFmtId="0" fontId="1" fillId="2" borderId="5" xfId="0" applyFont="1" applyFill="1" applyBorder="1" applyAlignment="1" applyProtection="1">
      <alignment horizontal="left" vertical="center"/>
      <protection locked="0" hidden="1"/>
    </xf>
    <xf numFmtId="0" fontId="1" fillId="2" borderId="6" xfId="0" applyFont="1" applyFill="1" applyBorder="1" applyAlignment="1" applyProtection="1">
      <alignment horizontal="left" vertical="center"/>
      <protection locked="0" hidden="1"/>
    </xf>
    <xf numFmtId="0" fontId="1" fillId="2" borderId="7" xfId="0" applyFont="1" applyFill="1" applyBorder="1" applyAlignment="1" applyProtection="1">
      <alignment horizontal="left" vertical="center"/>
      <protection locked="0" hidden="1"/>
    </xf>
    <xf numFmtId="0" fontId="1" fillId="2" borderId="0" xfId="0" applyFont="1" applyFill="1" applyAlignment="1" applyProtection="1">
      <alignment horizontal="right" vertical="center"/>
      <protection locked="0" hidden="1"/>
    </xf>
    <xf numFmtId="0" fontId="1" fillId="2" borderId="23" xfId="0" applyFont="1" applyFill="1" applyBorder="1" applyAlignment="1" applyProtection="1">
      <alignment horizontal="left" vertical="center" wrapText="1"/>
      <protection locked="0" hidden="1"/>
    </xf>
    <xf numFmtId="0" fontId="14" fillId="2" borderId="30" xfId="0" applyFont="1" applyFill="1" applyBorder="1" applyAlignment="1" applyProtection="1">
      <alignment horizontal="center" vertical="top" wrapText="1"/>
      <protection locked="0" hidden="1"/>
    </xf>
    <xf numFmtId="166" fontId="1" fillId="2" borderId="3" xfId="0" applyNumberFormat="1" applyFont="1" applyFill="1" applyBorder="1" applyAlignment="1" applyProtection="1">
      <alignment horizontal="right" vertical="center"/>
      <protection locked="0" hidden="1"/>
    </xf>
    <xf numFmtId="0" fontId="1" fillId="2" borderId="3" xfId="0" applyFont="1" applyFill="1" applyBorder="1" applyAlignment="1" applyProtection="1">
      <alignment horizontal="right" vertical="center"/>
      <protection locked="0" hidden="1"/>
    </xf>
    <xf numFmtId="0" fontId="1" fillId="2" borderId="14" xfId="0" applyFont="1" applyFill="1" applyBorder="1" applyAlignment="1" applyProtection="1">
      <alignment horizontal="center" wrapText="1"/>
      <protection locked="0" hidden="1"/>
    </xf>
    <xf numFmtId="0" fontId="1" fillId="2" borderId="13" xfId="0" applyFont="1" applyFill="1" applyBorder="1" applyAlignment="1" applyProtection="1">
      <alignment horizontal="center" wrapText="1"/>
      <protection locked="0" hidden="1"/>
    </xf>
    <xf numFmtId="0" fontId="14" fillId="2" borderId="30" xfId="0" applyFont="1" applyFill="1" applyBorder="1" applyAlignment="1" applyProtection="1">
      <alignment horizontal="center" vertical="center" wrapText="1"/>
      <protection locked="0" hidden="1"/>
    </xf>
    <xf numFmtId="0" fontId="15" fillId="2" borderId="0" xfId="0" applyFont="1" applyFill="1" applyAlignment="1" applyProtection="1">
      <alignment horizontal="center" vertical="center"/>
      <protection locked="0" hidden="1"/>
    </xf>
    <xf numFmtId="0" fontId="16" fillId="2" borderId="4" xfId="0" applyFont="1" applyFill="1" applyBorder="1" applyAlignment="1" applyProtection="1">
      <alignment horizontal="right" vertical="center"/>
      <protection locked="0" hidden="1"/>
    </xf>
    <xf numFmtId="0" fontId="13" fillId="3" borderId="28" xfId="0" applyFont="1" applyFill="1" applyBorder="1" applyAlignment="1" applyProtection="1">
      <alignment horizontal="center" vertical="center" wrapText="1"/>
      <protection locked="0" hidden="1"/>
    </xf>
    <xf numFmtId="0" fontId="13" fillId="3" borderId="29" xfId="0" applyFont="1" applyFill="1" applyBorder="1" applyAlignment="1" applyProtection="1">
      <alignment horizontal="center" vertical="center" wrapText="1"/>
      <protection locked="0" hidden="1"/>
    </xf>
    <xf numFmtId="0" fontId="6" fillId="3" borderId="25" xfId="0" applyFont="1" applyFill="1" applyBorder="1" applyAlignment="1" applyProtection="1">
      <alignment horizontal="center" vertical="center" wrapText="1"/>
      <protection locked="0" hidden="1"/>
    </xf>
    <xf numFmtId="0" fontId="6" fillId="3" borderId="26" xfId="0" applyFont="1" applyFill="1" applyBorder="1" applyAlignment="1" applyProtection="1">
      <alignment horizontal="center" vertical="center" wrapText="1"/>
      <protection locked="0" hidden="1"/>
    </xf>
    <xf numFmtId="0" fontId="6" fillId="3" borderId="27" xfId="0" applyFont="1" applyFill="1" applyBorder="1" applyAlignment="1" applyProtection="1">
      <alignment horizontal="center" vertical="center" wrapText="1"/>
      <protection locked="0" hidden="1"/>
    </xf>
    <xf numFmtId="0" fontId="6" fillId="3" borderId="28" xfId="0" applyFont="1" applyFill="1" applyBorder="1" applyAlignment="1" applyProtection="1">
      <alignment horizontal="center" vertical="center" wrapText="1"/>
      <protection locked="0" hidden="1"/>
    </xf>
    <xf numFmtId="0" fontId="6" fillId="3" borderId="29" xfId="0" applyFont="1" applyFill="1" applyBorder="1" applyAlignment="1" applyProtection="1">
      <alignment horizontal="center" vertical="center" wrapText="1"/>
      <protection locked="0" hidden="1"/>
    </xf>
    <xf numFmtId="0" fontId="1" fillId="2" borderId="0" xfId="0" applyFont="1" applyFill="1" applyAlignment="1" applyProtection="1">
      <alignment horizontal="left" vertical="top"/>
      <protection locked="0" hidden="1"/>
    </xf>
    <xf numFmtId="0" fontId="0" fillId="0" borderId="0" xfId="0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Q66"/>
  <sheetViews>
    <sheetView tabSelected="1" zoomScaleNormal="100" workbookViewId="0">
      <selection activeCell="L84" sqref="L84"/>
    </sheetView>
  </sheetViews>
  <sheetFormatPr defaultRowHeight="12.75" outlineLevelRow="2" x14ac:dyDescent="0.2"/>
  <cols>
    <col min="1" max="1" width="7.28515625" customWidth="1"/>
    <col min="2" max="2" width="28.5703125" customWidth="1"/>
    <col min="3" max="3" width="14.28515625" customWidth="1"/>
    <col min="4" max="4" width="32.28515625" customWidth="1"/>
    <col min="5" max="5" width="27.140625" customWidth="1"/>
    <col min="6" max="6" width="15.7109375" customWidth="1"/>
    <col min="7" max="10" width="13.28515625" customWidth="1"/>
    <col min="11" max="17" width="9.140625" customWidth="1"/>
  </cols>
  <sheetData>
    <row r="1" spans="1:12" x14ac:dyDescent="0.2">
      <c r="J1" s="36" t="s">
        <v>0</v>
      </c>
    </row>
    <row r="2" spans="1:12" ht="9" customHeight="1" x14ac:dyDescent="0.2">
      <c r="J2" s="2"/>
    </row>
    <row r="3" spans="1:12" x14ac:dyDescent="0.2">
      <c r="B3" s="9"/>
      <c r="D3" s="72"/>
      <c r="E3" s="72"/>
      <c r="F3" s="72"/>
      <c r="G3" s="72"/>
      <c r="H3" s="72"/>
      <c r="I3" s="72"/>
      <c r="J3" s="41"/>
    </row>
    <row r="4" spans="1:12" x14ac:dyDescent="0.2">
      <c r="B4" s="103" t="s">
        <v>45</v>
      </c>
      <c r="C4" s="104"/>
      <c r="D4" s="40"/>
      <c r="E4" s="40"/>
      <c r="F4" s="40"/>
      <c r="G4" s="40"/>
      <c r="H4" s="40"/>
      <c r="I4" s="40"/>
      <c r="J4" s="40"/>
      <c r="L4" s="3"/>
    </row>
    <row r="5" spans="1:12" ht="18" customHeight="1" x14ac:dyDescent="0.2">
      <c r="B5" s="4" t="s">
        <v>46</v>
      </c>
      <c r="C5" s="4"/>
      <c r="D5" s="4"/>
      <c r="J5" s="3"/>
    </row>
    <row r="6" spans="1:12" x14ac:dyDescent="0.2">
      <c r="B6" s="82" t="s">
        <v>5</v>
      </c>
      <c r="C6" s="82"/>
      <c r="D6" s="82"/>
      <c r="E6" s="82"/>
      <c r="F6" s="82"/>
      <c r="G6" s="82"/>
      <c r="H6" s="86"/>
      <c r="I6" s="86"/>
      <c r="J6" s="25"/>
    </row>
    <row r="7" spans="1:12" x14ac:dyDescent="0.2">
      <c r="B7" s="26" t="s">
        <v>6</v>
      </c>
      <c r="C7" s="27"/>
      <c r="D7" s="27"/>
      <c r="E7" s="27"/>
      <c r="F7" s="27"/>
      <c r="G7" s="28"/>
      <c r="H7" s="89">
        <f>J53</f>
        <v>20000</v>
      </c>
      <c r="I7" s="90"/>
      <c r="J7" s="23" t="s">
        <v>7</v>
      </c>
    </row>
    <row r="8" spans="1:12" x14ac:dyDescent="0.2">
      <c r="A8" s="5"/>
      <c r="B8" s="83" t="s">
        <v>8</v>
      </c>
      <c r="C8" s="84"/>
      <c r="D8" s="84"/>
      <c r="E8" s="84"/>
      <c r="F8" s="84"/>
      <c r="G8" s="85"/>
      <c r="H8" s="24"/>
      <c r="I8" s="95" t="s">
        <v>1</v>
      </c>
      <c r="J8" s="95"/>
    </row>
    <row r="9" spans="1:12" x14ac:dyDescent="0.2">
      <c r="A9" s="5"/>
      <c r="B9" s="83" t="s">
        <v>9</v>
      </c>
      <c r="C9" s="84"/>
      <c r="D9" s="84"/>
      <c r="E9" s="84"/>
      <c r="F9" s="84"/>
      <c r="G9" s="85"/>
      <c r="H9" s="73">
        <f>I53</f>
        <v>2758.6210000000001</v>
      </c>
      <c r="I9" s="74"/>
      <c r="J9" s="23" t="s">
        <v>7</v>
      </c>
    </row>
    <row r="10" spans="1:12" ht="9" customHeight="1" x14ac:dyDescent="0.2">
      <c r="J10" s="2"/>
    </row>
    <row r="11" spans="1:12" x14ac:dyDescent="0.2">
      <c r="B11" s="91"/>
      <c r="C11" s="91"/>
      <c r="D11" s="91"/>
      <c r="E11" s="91"/>
      <c r="F11" s="91"/>
      <c r="G11" s="91"/>
      <c r="H11" s="92"/>
      <c r="I11" s="91"/>
    </row>
    <row r="12" spans="1:12" x14ac:dyDescent="0.2">
      <c r="A12" s="6"/>
      <c r="B12" s="93" t="s">
        <v>10</v>
      </c>
      <c r="C12" s="93"/>
      <c r="D12" s="93"/>
      <c r="E12" s="93"/>
      <c r="F12" s="93"/>
      <c r="G12" s="93"/>
      <c r="H12" s="93"/>
      <c r="I12" s="93"/>
    </row>
    <row r="13" spans="1:12" ht="15.95" customHeight="1" x14ac:dyDescent="0.2">
      <c r="A13" s="5"/>
      <c r="B13" s="7" t="s">
        <v>11</v>
      </c>
      <c r="C13" s="7"/>
      <c r="D13" s="7"/>
      <c r="E13" s="1"/>
      <c r="F13" s="1"/>
      <c r="J13" s="3"/>
    </row>
    <row r="14" spans="1:12" ht="15.4" customHeight="1" x14ac:dyDescent="0.2">
      <c r="B14" s="94" t="s">
        <v>12</v>
      </c>
      <c r="C14" s="94"/>
      <c r="D14" s="94"/>
      <c r="E14" s="94"/>
      <c r="F14" s="94"/>
      <c r="G14" s="94"/>
      <c r="H14" s="94"/>
      <c r="I14" s="94"/>
      <c r="J14" s="35"/>
    </row>
    <row r="15" spans="1:12" ht="9" customHeight="1" x14ac:dyDescent="0.2">
      <c r="J15" s="2"/>
    </row>
    <row r="16" spans="1:12" x14ac:dyDescent="0.2">
      <c r="B16" s="91" t="s">
        <v>13</v>
      </c>
      <c r="C16" s="91"/>
      <c r="D16" s="91"/>
      <c r="E16" s="91"/>
      <c r="F16" s="91"/>
      <c r="G16" s="91"/>
      <c r="H16" s="91"/>
      <c r="I16" s="91"/>
    </row>
    <row r="17" spans="1:17" x14ac:dyDescent="0.2">
      <c r="A17" s="8"/>
      <c r="B17" s="88" t="s">
        <v>14</v>
      </c>
      <c r="C17" s="88"/>
      <c r="D17" s="88"/>
      <c r="E17" s="88"/>
      <c r="F17" s="88"/>
      <c r="G17" s="88"/>
      <c r="H17" s="88"/>
      <c r="I17" s="88"/>
    </row>
    <row r="18" spans="1:17" ht="9" customHeight="1" x14ac:dyDescent="0.2">
      <c r="J18" s="2"/>
    </row>
    <row r="19" spans="1:17" ht="15" customHeight="1" x14ac:dyDescent="0.2">
      <c r="A19" s="87" t="s">
        <v>15</v>
      </c>
      <c r="B19" s="87"/>
      <c r="C19" s="87"/>
      <c r="D19" s="87"/>
      <c r="E19" s="87"/>
      <c r="F19" s="87"/>
      <c r="G19" s="87"/>
      <c r="H19" s="87"/>
      <c r="I19" s="87"/>
      <c r="J19" s="87"/>
    </row>
    <row r="20" spans="1:17" ht="13.15" customHeight="1" x14ac:dyDescent="0.2">
      <c r="A20" s="96" t="s">
        <v>16</v>
      </c>
      <c r="B20" s="75" t="s">
        <v>17</v>
      </c>
      <c r="C20" s="77"/>
      <c r="D20" s="75" t="s">
        <v>18</v>
      </c>
      <c r="E20" s="76"/>
      <c r="F20" s="77"/>
      <c r="G20" s="98" t="s">
        <v>19</v>
      </c>
      <c r="H20" s="99"/>
      <c r="I20" s="100"/>
      <c r="J20" s="101" t="s">
        <v>2</v>
      </c>
    </row>
    <row r="21" spans="1:17" ht="41.45" customHeight="1" x14ac:dyDescent="0.2">
      <c r="A21" s="97"/>
      <c r="B21" s="78"/>
      <c r="C21" s="80"/>
      <c r="D21" s="78"/>
      <c r="E21" s="79"/>
      <c r="F21" s="80"/>
      <c r="G21" s="29" t="s">
        <v>20</v>
      </c>
      <c r="H21" s="29" t="s">
        <v>21</v>
      </c>
      <c r="I21" s="29" t="s">
        <v>22</v>
      </c>
      <c r="J21" s="102"/>
    </row>
    <row r="22" spans="1:17" x14ac:dyDescent="0.2">
      <c r="A22" s="42">
        <v>1</v>
      </c>
      <c r="B22" s="70">
        <v>2</v>
      </c>
      <c r="C22" s="71"/>
      <c r="D22" s="70">
        <v>3</v>
      </c>
      <c r="E22" s="81"/>
      <c r="F22" s="71"/>
      <c r="G22" s="42">
        <v>4</v>
      </c>
      <c r="H22" s="42">
        <v>5</v>
      </c>
      <c r="I22" s="42">
        <v>6</v>
      </c>
      <c r="J22" s="42">
        <v>7</v>
      </c>
      <c r="K22" s="10"/>
    </row>
    <row r="23" spans="1:17" x14ac:dyDescent="0.2">
      <c r="A23" s="64" t="s">
        <v>23</v>
      </c>
      <c r="B23" s="65"/>
      <c r="C23" s="65"/>
      <c r="D23" s="65"/>
      <c r="E23" s="65"/>
      <c r="F23" s="65"/>
      <c r="G23" s="65"/>
      <c r="H23" s="65"/>
      <c r="I23" s="65"/>
      <c r="J23" s="66"/>
      <c r="K23" s="20"/>
      <c r="L23" s="15"/>
      <c r="M23" s="15"/>
      <c r="N23" s="15"/>
      <c r="O23" s="15"/>
      <c r="P23" s="15"/>
      <c r="Q23" s="15"/>
    </row>
    <row r="24" spans="1:17" ht="5.0999999999999996" customHeight="1" x14ac:dyDescent="0.2">
      <c r="A24" s="32"/>
      <c r="B24" s="33"/>
      <c r="C24" s="33"/>
      <c r="D24" s="33"/>
      <c r="E24" s="33"/>
      <c r="F24" s="33"/>
      <c r="G24" s="33"/>
      <c r="H24" s="33"/>
      <c r="I24" s="33"/>
      <c r="J24" s="34"/>
      <c r="K24" s="19"/>
      <c r="L24" s="11"/>
      <c r="M24" s="11"/>
      <c r="N24" s="11"/>
      <c r="O24" s="11"/>
      <c r="P24" s="11"/>
      <c r="Q24" s="11"/>
    </row>
    <row r="25" spans="1:17" ht="30.75" customHeight="1" outlineLevel="1" x14ac:dyDescent="0.2">
      <c r="A25" s="64" t="s">
        <v>24</v>
      </c>
      <c r="B25" s="65"/>
      <c r="C25" s="65"/>
      <c r="D25" s="65"/>
      <c r="E25" s="65"/>
      <c r="F25" s="65"/>
      <c r="G25" s="65"/>
      <c r="H25" s="65"/>
      <c r="I25" s="65"/>
      <c r="J25" s="66"/>
      <c r="K25" s="20"/>
      <c r="L25" s="15"/>
      <c r="M25" s="15"/>
      <c r="N25" s="15"/>
      <c r="O25" s="15"/>
      <c r="P25" s="15"/>
      <c r="Q25" s="15"/>
    </row>
    <row r="26" spans="1:17" ht="14.25" customHeight="1" outlineLevel="1" x14ac:dyDescent="0.2">
      <c r="A26" s="32"/>
      <c r="B26" s="33"/>
      <c r="C26" s="33"/>
      <c r="D26" s="33"/>
      <c r="E26" s="33"/>
      <c r="F26" s="33"/>
      <c r="G26" s="33"/>
      <c r="H26" s="33"/>
      <c r="I26" s="33"/>
      <c r="J26" s="34"/>
      <c r="K26" s="19"/>
      <c r="L26" s="11"/>
      <c r="M26" s="11"/>
      <c r="N26" s="11"/>
      <c r="O26" s="11"/>
      <c r="P26" s="11"/>
      <c r="Q26" s="11"/>
    </row>
    <row r="27" spans="1:17" ht="25.5" customHeight="1" outlineLevel="2" x14ac:dyDescent="0.2">
      <c r="A27" s="43">
        <v>1</v>
      </c>
      <c r="B27" s="69">
        <v>2209</v>
      </c>
      <c r="C27" s="60"/>
      <c r="D27" s="61" t="s">
        <v>13</v>
      </c>
      <c r="E27" s="62"/>
      <c r="F27" s="63"/>
      <c r="G27" s="44">
        <v>15741.886</v>
      </c>
      <c r="H27" s="13"/>
      <c r="I27" s="13"/>
      <c r="J27" s="44">
        <f>G27</f>
        <v>15741.886</v>
      </c>
      <c r="K27" s="20"/>
      <c r="L27" s="14"/>
      <c r="M27" s="14"/>
      <c r="N27" s="14"/>
      <c r="O27" s="14"/>
      <c r="P27" s="14"/>
      <c r="Q27" s="14"/>
    </row>
    <row r="28" spans="1:17" ht="15" customHeight="1" outlineLevel="1" x14ac:dyDescent="0.2">
      <c r="A28" s="32"/>
      <c r="B28" s="33"/>
      <c r="C28" s="33"/>
      <c r="D28" s="33"/>
      <c r="E28" s="33"/>
      <c r="F28" s="33"/>
      <c r="G28" s="33"/>
      <c r="H28" s="33"/>
      <c r="I28" s="33"/>
      <c r="J28" s="34"/>
      <c r="K28" s="19"/>
      <c r="L28" s="11"/>
      <c r="M28" s="11"/>
      <c r="N28" s="11"/>
      <c r="O28" s="11"/>
      <c r="P28" s="11"/>
      <c r="Q28" s="11"/>
    </row>
    <row r="29" spans="1:17" outlineLevel="1" x14ac:dyDescent="0.2">
      <c r="A29" s="45"/>
      <c r="B29" s="57"/>
      <c r="C29" s="53"/>
      <c r="D29" s="58" t="s">
        <v>25</v>
      </c>
      <c r="E29" s="55"/>
      <c r="F29" s="56"/>
      <c r="G29" s="47">
        <f>G27</f>
        <v>15741.886</v>
      </c>
      <c r="H29" s="46"/>
      <c r="I29" s="46"/>
      <c r="J29" s="47">
        <f>G29</f>
        <v>15741.886</v>
      </c>
      <c r="K29" s="20"/>
      <c r="L29" s="16"/>
      <c r="M29" s="16"/>
      <c r="N29" s="16"/>
      <c r="O29" s="16"/>
      <c r="P29" s="16"/>
      <c r="Q29" s="16"/>
    </row>
    <row r="30" spans="1:17" outlineLevel="1" x14ac:dyDescent="0.2">
      <c r="A30" s="45"/>
      <c r="B30" s="57"/>
      <c r="C30" s="53"/>
      <c r="D30" s="58" t="s">
        <v>26</v>
      </c>
      <c r="E30" s="55"/>
      <c r="F30" s="56"/>
      <c r="G30" s="47">
        <f>G29</f>
        <v>15741.886</v>
      </c>
      <c r="H30" s="46"/>
      <c r="I30" s="46"/>
      <c r="J30" s="47">
        <f>G30</f>
        <v>15741.886</v>
      </c>
      <c r="K30" s="20"/>
      <c r="L30" s="16"/>
      <c r="M30" s="16"/>
      <c r="N30" s="16"/>
      <c r="O30" s="16"/>
      <c r="P30" s="16"/>
      <c r="Q30" s="16"/>
    </row>
    <row r="31" spans="1:17" ht="5.0999999999999996" customHeight="1" outlineLevel="1" x14ac:dyDescent="0.2">
      <c r="A31" s="32"/>
      <c r="B31" s="33"/>
      <c r="C31" s="33"/>
      <c r="D31" s="33"/>
      <c r="E31" s="33"/>
      <c r="F31" s="33"/>
      <c r="G31" s="33"/>
      <c r="H31" s="33"/>
      <c r="I31" s="33"/>
      <c r="J31" s="34"/>
      <c r="K31" s="19"/>
      <c r="L31" s="11"/>
      <c r="M31" s="11"/>
      <c r="N31" s="11"/>
      <c r="O31" s="11"/>
      <c r="P31" s="11"/>
      <c r="Q31" s="11"/>
    </row>
    <row r="32" spans="1:17" outlineLevel="1" x14ac:dyDescent="0.2">
      <c r="A32" s="64" t="s">
        <v>27</v>
      </c>
      <c r="B32" s="65"/>
      <c r="C32" s="65"/>
      <c r="D32" s="65"/>
      <c r="E32" s="65"/>
      <c r="F32" s="65"/>
      <c r="G32" s="65"/>
      <c r="H32" s="65"/>
      <c r="I32" s="65"/>
      <c r="J32" s="66"/>
      <c r="K32" s="20"/>
      <c r="L32" s="15"/>
      <c r="M32" s="15"/>
      <c r="N32" s="15"/>
      <c r="O32" s="15"/>
      <c r="P32" s="15"/>
      <c r="Q32" s="15"/>
    </row>
    <row r="33" spans="1:17" ht="5.0999999999999996" customHeight="1" outlineLevel="1" x14ac:dyDescent="0.2">
      <c r="A33" s="32"/>
      <c r="B33" s="33"/>
      <c r="C33" s="33"/>
      <c r="D33" s="33"/>
      <c r="E33" s="33"/>
      <c r="F33" s="33"/>
      <c r="G33" s="33"/>
      <c r="H33" s="33"/>
      <c r="I33" s="33"/>
      <c r="J33" s="34"/>
      <c r="K33" s="19"/>
      <c r="L33" s="11"/>
      <c r="M33" s="11"/>
      <c r="N33" s="11"/>
      <c r="O33" s="11"/>
      <c r="P33" s="11"/>
      <c r="Q33" s="11"/>
    </row>
    <row r="34" spans="1:17" outlineLevel="1" x14ac:dyDescent="0.2">
      <c r="A34" s="45"/>
      <c r="B34" s="57"/>
      <c r="C34" s="53"/>
      <c r="D34" s="58" t="s">
        <v>28</v>
      </c>
      <c r="E34" s="55"/>
      <c r="F34" s="56"/>
      <c r="G34" s="47">
        <f>G30</f>
        <v>15741.886</v>
      </c>
      <c r="H34" s="46"/>
      <c r="I34" s="46"/>
      <c r="J34" s="47">
        <f>G34</f>
        <v>15741.886</v>
      </c>
      <c r="K34" s="20"/>
      <c r="L34" s="16"/>
      <c r="M34" s="16"/>
      <c r="N34" s="16"/>
      <c r="O34" s="16"/>
      <c r="P34" s="16"/>
      <c r="Q34" s="16"/>
    </row>
    <row r="35" spans="1:17" outlineLevel="2" x14ac:dyDescent="0.2">
      <c r="A35" s="43">
        <v>2</v>
      </c>
      <c r="B35" s="59" t="s">
        <v>29</v>
      </c>
      <c r="C35" s="60"/>
      <c r="D35" s="61" t="s">
        <v>30</v>
      </c>
      <c r="E35" s="62"/>
      <c r="F35" s="63"/>
      <c r="G35" s="44">
        <f>ROUND(G34*0.05,3)</f>
        <v>787.09400000000005</v>
      </c>
      <c r="H35" s="13"/>
      <c r="I35" s="13"/>
      <c r="J35" s="44">
        <f>G35</f>
        <v>787.09400000000005</v>
      </c>
      <c r="K35" s="20"/>
      <c r="L35" s="14"/>
      <c r="M35" s="14"/>
      <c r="N35" s="14"/>
      <c r="O35" s="14"/>
      <c r="P35" s="14"/>
      <c r="Q35" s="14"/>
    </row>
    <row r="36" spans="1:17" ht="5.0999999999999996" customHeight="1" x14ac:dyDescent="0.2">
      <c r="A36" s="32"/>
      <c r="B36" s="33"/>
      <c r="C36" s="33"/>
      <c r="D36" s="33"/>
      <c r="E36" s="33"/>
      <c r="F36" s="33"/>
      <c r="G36" s="33"/>
      <c r="H36" s="33"/>
      <c r="I36" s="33"/>
      <c r="J36" s="34"/>
      <c r="K36" s="19"/>
      <c r="L36" s="11"/>
      <c r="M36" s="11"/>
      <c r="N36" s="11"/>
      <c r="O36" s="11"/>
      <c r="P36" s="11"/>
      <c r="Q36" s="11"/>
    </row>
    <row r="37" spans="1:17" x14ac:dyDescent="0.2">
      <c r="A37" s="45"/>
      <c r="B37" s="57"/>
      <c r="C37" s="53"/>
      <c r="D37" s="58" t="s">
        <v>31</v>
      </c>
      <c r="E37" s="55"/>
      <c r="F37" s="56"/>
      <c r="G37" s="47">
        <f>G34+G35</f>
        <v>16528.98</v>
      </c>
      <c r="H37" s="46"/>
      <c r="I37" s="46"/>
      <c r="J37" s="47">
        <f>J34+J35</f>
        <v>16528.98</v>
      </c>
      <c r="K37" s="20"/>
      <c r="L37" s="16"/>
      <c r="M37" s="16"/>
      <c r="N37" s="16"/>
      <c r="O37" s="16"/>
      <c r="P37" s="16"/>
      <c r="Q37" s="16"/>
    </row>
    <row r="38" spans="1:17" outlineLevel="1" x14ac:dyDescent="0.2">
      <c r="A38" s="37"/>
      <c r="B38" s="38"/>
      <c r="C38" s="38"/>
      <c r="D38" s="67" t="s">
        <v>3</v>
      </c>
      <c r="E38" s="68"/>
      <c r="F38" s="68"/>
      <c r="G38" s="38"/>
      <c r="H38" s="38"/>
      <c r="I38" s="38"/>
      <c r="J38" s="39"/>
      <c r="K38" s="21"/>
      <c r="N38" s="17"/>
      <c r="Q38" s="17"/>
    </row>
    <row r="39" spans="1:17" outlineLevel="1" x14ac:dyDescent="0.2">
      <c r="A39" s="43">
        <v>3</v>
      </c>
      <c r="B39" s="59"/>
      <c r="C39" s="60"/>
      <c r="D39" s="61" t="s">
        <v>32</v>
      </c>
      <c r="E39" s="62"/>
      <c r="F39" s="63"/>
      <c r="G39" s="44">
        <f>G37</f>
        <v>16528.98</v>
      </c>
      <c r="H39" s="13"/>
      <c r="I39" s="13"/>
      <c r="J39" s="44">
        <f>G39</f>
        <v>16528.98</v>
      </c>
      <c r="K39" s="20"/>
      <c r="L39" s="14"/>
      <c r="M39" s="14"/>
      <c r="N39" s="14"/>
      <c r="O39" s="14"/>
      <c r="P39" s="14"/>
      <c r="Q39" s="14"/>
    </row>
    <row r="40" spans="1:17" outlineLevel="1" x14ac:dyDescent="0.2">
      <c r="A40" s="37"/>
      <c r="B40" s="38"/>
      <c r="C40" s="38"/>
      <c r="D40" s="67" t="s">
        <v>4</v>
      </c>
      <c r="E40" s="68"/>
      <c r="F40" s="68"/>
      <c r="G40" s="38"/>
      <c r="H40" s="38"/>
      <c r="I40" s="38"/>
      <c r="J40" s="39"/>
      <c r="K40" s="21"/>
      <c r="N40" s="17"/>
      <c r="Q40" s="17"/>
    </row>
    <row r="41" spans="1:17" outlineLevel="1" x14ac:dyDescent="0.2">
      <c r="A41" s="43">
        <v>4</v>
      </c>
      <c r="B41" s="59" t="s">
        <v>33</v>
      </c>
      <c r="C41" s="60"/>
      <c r="D41" s="61" t="s">
        <v>34</v>
      </c>
      <c r="E41" s="62"/>
      <c r="F41" s="63"/>
      <c r="G41" s="44">
        <f>ROUND(G39*1.0431,3)</f>
        <v>17241.379000000001</v>
      </c>
      <c r="H41" s="13"/>
      <c r="I41" s="13"/>
      <c r="J41" s="44">
        <f>G41</f>
        <v>17241.379000000001</v>
      </c>
      <c r="K41" s="20"/>
      <c r="L41" s="14"/>
      <c r="M41" s="14"/>
      <c r="N41" s="14"/>
      <c r="O41" s="14"/>
      <c r="P41" s="14"/>
      <c r="Q41" s="14"/>
    </row>
    <row r="42" spans="1:17" ht="19.5" customHeight="1" x14ac:dyDescent="0.2">
      <c r="A42" s="32"/>
      <c r="B42" s="33"/>
      <c r="C42" s="33"/>
      <c r="D42" s="33"/>
      <c r="E42" s="33"/>
      <c r="F42" s="33"/>
      <c r="G42" s="33"/>
      <c r="H42" s="33"/>
      <c r="I42" s="33"/>
      <c r="J42" s="34"/>
      <c r="K42" s="19"/>
      <c r="L42" s="11"/>
      <c r="M42" s="11"/>
      <c r="N42" s="11"/>
      <c r="O42" s="11"/>
      <c r="P42" s="11"/>
      <c r="Q42" s="11"/>
    </row>
    <row r="43" spans="1:17" x14ac:dyDescent="0.2">
      <c r="A43" s="45"/>
      <c r="B43" s="57"/>
      <c r="C43" s="53"/>
      <c r="D43" s="58" t="s">
        <v>35</v>
      </c>
      <c r="E43" s="55"/>
      <c r="F43" s="56"/>
      <c r="G43" s="47">
        <f>G41</f>
        <v>17241.379000000001</v>
      </c>
      <c r="H43" s="46"/>
      <c r="I43" s="46"/>
      <c r="J43" s="47">
        <f>G43</f>
        <v>17241.379000000001</v>
      </c>
      <c r="K43" s="20"/>
      <c r="L43" s="16"/>
      <c r="M43" s="16"/>
      <c r="N43" s="16"/>
      <c r="O43" s="16"/>
      <c r="P43" s="16"/>
      <c r="Q43" s="16"/>
    </row>
    <row r="44" spans="1:17" outlineLevel="1" x14ac:dyDescent="0.2">
      <c r="A44" s="43">
        <v>5</v>
      </c>
      <c r="B44" s="59"/>
      <c r="C44" s="60"/>
      <c r="D44" s="61" t="s">
        <v>36</v>
      </c>
      <c r="E44" s="62"/>
      <c r="F44" s="63"/>
      <c r="G44" s="44">
        <f>G43</f>
        <v>17241.379000000001</v>
      </c>
      <c r="H44" s="13"/>
      <c r="I44" s="13"/>
      <c r="J44" s="44">
        <f>G44</f>
        <v>17241.379000000001</v>
      </c>
      <c r="K44" s="20"/>
      <c r="L44" s="14"/>
      <c r="M44" s="14"/>
      <c r="N44" s="14"/>
      <c r="O44" s="14"/>
      <c r="P44" s="14"/>
      <c r="Q44" s="14"/>
    </row>
    <row r="45" spans="1:17" ht="5.0999999999999996" customHeight="1" x14ac:dyDescent="0.2">
      <c r="A45" s="32"/>
      <c r="B45" s="33"/>
      <c r="C45" s="33"/>
      <c r="D45" s="33"/>
      <c r="E45" s="33"/>
      <c r="F45" s="33"/>
      <c r="G45" s="33"/>
      <c r="H45" s="33"/>
      <c r="I45" s="33"/>
      <c r="J45" s="34"/>
      <c r="K45" s="19"/>
      <c r="L45" s="11"/>
      <c r="M45" s="11"/>
      <c r="N45" s="11"/>
      <c r="O45" s="11"/>
      <c r="P45" s="11"/>
      <c r="Q45" s="11"/>
    </row>
    <row r="46" spans="1:17" ht="40.5" customHeight="1" x14ac:dyDescent="0.2">
      <c r="A46" s="64" t="s">
        <v>37</v>
      </c>
      <c r="B46" s="65"/>
      <c r="C46" s="65"/>
      <c r="D46" s="65"/>
      <c r="E46" s="65"/>
      <c r="F46" s="65"/>
      <c r="G46" s="65"/>
      <c r="H46" s="65"/>
      <c r="I46" s="65"/>
      <c r="J46" s="66"/>
      <c r="K46" s="20"/>
      <c r="L46" s="15"/>
      <c r="M46" s="15"/>
      <c r="N46" s="15"/>
      <c r="O46" s="15"/>
      <c r="P46" s="15"/>
      <c r="Q46" s="15"/>
    </row>
    <row r="47" spans="1:17" ht="5.0999999999999996" customHeight="1" x14ac:dyDescent="0.2">
      <c r="A47" s="32"/>
      <c r="B47" s="33"/>
      <c r="C47" s="33"/>
      <c r="D47" s="33"/>
      <c r="E47" s="33"/>
      <c r="F47" s="33"/>
      <c r="G47" s="33"/>
      <c r="H47" s="33"/>
      <c r="I47" s="33"/>
      <c r="J47" s="34"/>
      <c r="K47" s="19"/>
      <c r="L47" s="11"/>
      <c r="M47" s="11"/>
      <c r="N47" s="11"/>
      <c r="O47" s="11"/>
      <c r="P47" s="11"/>
      <c r="Q47" s="11"/>
    </row>
    <row r="48" spans="1:17" outlineLevel="1" x14ac:dyDescent="0.2">
      <c r="A48" s="30"/>
      <c r="B48" s="52"/>
      <c r="C48" s="53"/>
      <c r="D48" s="54" t="s">
        <v>38</v>
      </c>
      <c r="E48" s="55"/>
      <c r="F48" s="56"/>
      <c r="G48" s="48">
        <f>G44</f>
        <v>17241.379000000001</v>
      </c>
      <c r="H48" s="31"/>
      <c r="I48" s="31"/>
      <c r="J48" s="48">
        <f>G48</f>
        <v>17241.379000000001</v>
      </c>
      <c r="K48" s="20"/>
      <c r="L48" s="16"/>
      <c r="M48" s="16"/>
      <c r="N48" s="16"/>
      <c r="O48" s="16"/>
      <c r="P48" s="16"/>
      <c r="Q48" s="16"/>
    </row>
    <row r="49" spans="1:17" outlineLevel="1" x14ac:dyDescent="0.2">
      <c r="A49" s="43">
        <v>6</v>
      </c>
      <c r="B49" s="59"/>
      <c r="C49" s="60"/>
      <c r="D49" s="61" t="s">
        <v>39</v>
      </c>
      <c r="E49" s="62"/>
      <c r="F49" s="63"/>
      <c r="G49" s="44">
        <f>G48</f>
        <v>17241.379000000001</v>
      </c>
      <c r="H49" s="13"/>
      <c r="I49" s="13"/>
      <c r="J49" s="44">
        <f>G49</f>
        <v>17241.379000000001</v>
      </c>
      <c r="K49" s="20"/>
      <c r="L49" s="14"/>
      <c r="M49" s="14"/>
      <c r="N49" s="14"/>
      <c r="O49" s="14"/>
      <c r="P49" s="14"/>
      <c r="Q49" s="14"/>
    </row>
    <row r="50" spans="1:17" outlineLevel="1" x14ac:dyDescent="0.2">
      <c r="A50" s="43">
        <v>7</v>
      </c>
      <c r="B50" s="59" t="s">
        <v>40</v>
      </c>
      <c r="C50" s="60"/>
      <c r="D50" s="61" t="s">
        <v>41</v>
      </c>
      <c r="E50" s="62"/>
      <c r="F50" s="63"/>
      <c r="G50" s="13"/>
      <c r="H50" s="13"/>
      <c r="I50" s="13"/>
      <c r="J50" s="44">
        <f>ROUND(G49*0.16,3)</f>
        <v>2758.6210000000001</v>
      </c>
      <c r="K50" s="20"/>
      <c r="L50" s="14"/>
      <c r="M50" s="14"/>
      <c r="N50" s="14"/>
      <c r="O50" s="14"/>
      <c r="P50" s="14"/>
      <c r="Q50" s="14"/>
    </row>
    <row r="51" spans="1:17" ht="21" customHeight="1" x14ac:dyDescent="0.2">
      <c r="A51" s="32"/>
      <c r="B51" s="33"/>
      <c r="C51" s="33"/>
      <c r="D51" s="33"/>
      <c r="E51" s="33"/>
      <c r="F51" s="33"/>
      <c r="G51" s="33"/>
      <c r="H51" s="33"/>
      <c r="I51" s="33"/>
      <c r="J51" s="34"/>
      <c r="K51" s="19"/>
      <c r="L51" s="11"/>
      <c r="M51" s="11"/>
      <c r="N51" s="11"/>
      <c r="O51" s="11"/>
      <c r="P51" s="11"/>
      <c r="Q51" s="11"/>
    </row>
    <row r="52" spans="1:17" x14ac:dyDescent="0.2">
      <c r="A52" s="30"/>
      <c r="B52" s="52"/>
      <c r="C52" s="53"/>
      <c r="D52" s="54" t="s">
        <v>42</v>
      </c>
      <c r="E52" s="55"/>
      <c r="F52" s="56"/>
      <c r="G52" s="31"/>
      <c r="H52" s="31"/>
      <c r="I52" s="48">
        <f>J50</f>
        <v>2758.6210000000001</v>
      </c>
      <c r="J52" s="48">
        <f>I52</f>
        <v>2758.6210000000001</v>
      </c>
      <c r="K52" s="20"/>
      <c r="L52" s="16"/>
      <c r="M52" s="16"/>
      <c r="N52" s="16"/>
      <c r="O52" s="16"/>
      <c r="P52" s="16"/>
      <c r="Q52" s="16"/>
    </row>
    <row r="53" spans="1:17" x14ac:dyDescent="0.2">
      <c r="A53" s="45"/>
      <c r="B53" s="57"/>
      <c r="C53" s="53"/>
      <c r="D53" s="58" t="s">
        <v>43</v>
      </c>
      <c r="E53" s="55"/>
      <c r="F53" s="56"/>
      <c r="G53" s="47">
        <f>G49</f>
        <v>17241.379000000001</v>
      </c>
      <c r="H53" s="46"/>
      <c r="I53" s="47">
        <f>I52</f>
        <v>2758.6210000000001</v>
      </c>
      <c r="J53" s="47">
        <f>G53+I53</f>
        <v>20000</v>
      </c>
      <c r="K53" s="20"/>
      <c r="L53" s="16"/>
      <c r="M53" s="16"/>
      <c r="N53" s="16"/>
      <c r="O53" s="16"/>
      <c r="P53" s="16"/>
      <c r="Q53" s="16"/>
    </row>
    <row r="54" spans="1:17" ht="14.25" customHeight="1" x14ac:dyDescent="0.2">
      <c r="A54" s="18"/>
      <c r="B54" s="49"/>
      <c r="C54" s="49"/>
      <c r="D54" s="49"/>
      <c r="E54" s="49"/>
      <c r="F54" s="49"/>
      <c r="G54" s="49"/>
      <c r="H54" s="49"/>
      <c r="I54" s="49"/>
      <c r="J54" s="18"/>
      <c r="K54" s="18"/>
      <c r="L54" s="18"/>
      <c r="M54" s="18"/>
      <c r="N54" s="18"/>
    </row>
    <row r="55" spans="1:17" ht="14.25" customHeight="1" x14ac:dyDescent="0.2">
      <c r="A55" s="18"/>
      <c r="B55" s="49"/>
      <c r="C55" s="49"/>
      <c r="D55" s="49"/>
      <c r="E55" s="49"/>
      <c r="F55" s="49"/>
      <c r="G55" s="49"/>
      <c r="H55" s="49"/>
      <c r="I55" s="49"/>
      <c r="J55" s="18"/>
      <c r="K55" s="18"/>
      <c r="L55" s="18"/>
      <c r="M55" s="18"/>
      <c r="N55" s="18"/>
    </row>
    <row r="56" spans="1:17" ht="14.25" customHeight="1" x14ac:dyDescent="0.2">
      <c r="A56" s="22"/>
      <c r="B56" s="50" t="s">
        <v>47</v>
      </c>
      <c r="C56" s="50"/>
      <c r="D56" s="50"/>
      <c r="E56" s="50"/>
      <c r="F56" s="51"/>
      <c r="G56" s="51"/>
      <c r="H56" s="51"/>
      <c r="I56" s="51"/>
    </row>
    <row r="57" spans="1:17" ht="14.25" customHeight="1" x14ac:dyDescent="0.2">
      <c r="A57" s="18"/>
      <c r="B57" s="49" t="s">
        <v>44</v>
      </c>
      <c r="C57" s="49"/>
      <c r="D57" s="49"/>
      <c r="E57" s="49"/>
      <c r="F57" s="49"/>
      <c r="G57" s="49"/>
      <c r="H57" s="49"/>
      <c r="I57" s="49"/>
      <c r="J57" s="18"/>
      <c r="K57" s="18"/>
      <c r="L57" s="18"/>
      <c r="M57" s="18"/>
      <c r="N57" s="18"/>
    </row>
    <row r="58" spans="1:17" ht="14.25" customHeight="1" x14ac:dyDescent="0.2">
      <c r="A58" s="18"/>
      <c r="B58" s="49"/>
      <c r="C58" s="49"/>
      <c r="D58" s="49"/>
      <c r="E58" s="49"/>
      <c r="F58" s="49"/>
      <c r="G58" s="49"/>
      <c r="H58" s="49"/>
      <c r="I58" s="49"/>
      <c r="J58" s="18"/>
      <c r="K58" s="18"/>
      <c r="L58" s="18"/>
      <c r="M58" s="18"/>
      <c r="N58" s="18"/>
    </row>
    <row r="59" spans="1:17" ht="14.25" customHeight="1" x14ac:dyDescent="0.2">
      <c r="A59" s="22"/>
      <c r="B59" s="50" t="s">
        <v>48</v>
      </c>
      <c r="C59" s="50"/>
      <c r="D59" s="50"/>
      <c r="E59" s="50"/>
      <c r="F59" s="51"/>
      <c r="G59" s="51"/>
      <c r="H59" s="51"/>
      <c r="I59" s="51"/>
    </row>
    <row r="60" spans="1:17" ht="14.25" customHeight="1" x14ac:dyDescent="0.2">
      <c r="A60" s="18"/>
      <c r="B60" s="49" t="s">
        <v>44</v>
      </c>
      <c r="C60" s="49"/>
      <c r="D60" s="49"/>
      <c r="E60" s="49"/>
      <c r="F60" s="49"/>
      <c r="G60" s="49"/>
      <c r="H60" s="49"/>
      <c r="I60" s="49"/>
      <c r="J60" s="18"/>
      <c r="K60" s="18"/>
      <c r="L60" s="18"/>
      <c r="M60" s="18"/>
      <c r="N60" s="18"/>
    </row>
    <row r="61" spans="1:17" ht="14.25" customHeight="1" x14ac:dyDescent="0.2">
      <c r="A61" s="18"/>
      <c r="B61" s="49"/>
      <c r="C61" s="49"/>
      <c r="D61" s="49"/>
      <c r="E61" s="49"/>
      <c r="F61" s="49"/>
      <c r="G61" s="49"/>
      <c r="H61" s="49"/>
      <c r="I61" s="49"/>
      <c r="J61" s="18"/>
      <c r="K61" s="18"/>
      <c r="L61" s="18"/>
      <c r="M61" s="18"/>
      <c r="N61" s="18"/>
    </row>
    <row r="62" spans="1:17" ht="14.25" customHeight="1" x14ac:dyDescent="0.2">
      <c r="A62" s="22"/>
      <c r="B62" s="50" t="s">
        <v>49</v>
      </c>
      <c r="C62" s="50"/>
      <c r="D62" s="50"/>
      <c r="E62" s="50"/>
      <c r="F62" s="51"/>
      <c r="G62" s="51"/>
      <c r="H62" s="51"/>
      <c r="I62" s="51"/>
    </row>
    <row r="63" spans="1:17" ht="14.25" customHeight="1" x14ac:dyDescent="0.2">
      <c r="A63" s="18"/>
      <c r="B63" s="49" t="s">
        <v>44</v>
      </c>
      <c r="C63" s="49"/>
      <c r="D63" s="49"/>
      <c r="E63" s="49"/>
      <c r="F63" s="49"/>
      <c r="G63" s="49"/>
      <c r="H63" s="49"/>
      <c r="I63" s="49"/>
      <c r="J63" s="18"/>
      <c r="K63" s="18"/>
      <c r="L63" s="18"/>
      <c r="M63" s="18"/>
      <c r="N63" s="18"/>
    </row>
    <row r="64" spans="1:17" ht="14.25" customHeight="1" x14ac:dyDescent="0.2">
      <c r="A64" s="18"/>
      <c r="B64" s="49"/>
      <c r="C64" s="49"/>
      <c r="D64" s="49"/>
      <c r="E64" s="49"/>
      <c r="F64" s="49"/>
      <c r="G64" s="49"/>
      <c r="H64" s="49"/>
      <c r="I64" s="49"/>
      <c r="J64" s="18"/>
      <c r="K64" s="18"/>
      <c r="L64" s="18"/>
      <c r="M64" s="18"/>
      <c r="N64" s="18"/>
    </row>
    <row r="66" spans="1:1" x14ac:dyDescent="0.2">
      <c r="A66" s="12"/>
    </row>
  </sheetData>
  <mergeCells count="71">
    <mergeCell ref="I8:J8"/>
    <mergeCell ref="A20:A21"/>
    <mergeCell ref="G20:I20"/>
    <mergeCell ref="J20:J21"/>
    <mergeCell ref="B20:C21"/>
    <mergeCell ref="B16:I16"/>
    <mergeCell ref="B22:C22"/>
    <mergeCell ref="D3:I3"/>
    <mergeCell ref="H9:I9"/>
    <mergeCell ref="D20:F21"/>
    <mergeCell ref="D22:F22"/>
    <mergeCell ref="B6:G6"/>
    <mergeCell ref="B8:G8"/>
    <mergeCell ref="B9:G9"/>
    <mergeCell ref="H6:I6"/>
    <mergeCell ref="A19:J19"/>
    <mergeCell ref="B17:I17"/>
    <mergeCell ref="H7:I7"/>
    <mergeCell ref="B11:I11"/>
    <mergeCell ref="B12:I12"/>
    <mergeCell ref="B14:I14"/>
    <mergeCell ref="A23:J23"/>
    <mergeCell ref="A25:J25"/>
    <mergeCell ref="B27:C27"/>
    <mergeCell ref="D27:F27"/>
    <mergeCell ref="B29:C29"/>
    <mergeCell ref="D29:F29"/>
    <mergeCell ref="B30:C30"/>
    <mergeCell ref="D30:F30"/>
    <mergeCell ref="A32:J32"/>
    <mergeCell ref="B34:C34"/>
    <mergeCell ref="D34:F34"/>
    <mergeCell ref="B35:C35"/>
    <mergeCell ref="D35:F35"/>
    <mergeCell ref="B37:C37"/>
    <mergeCell ref="D37:F37"/>
    <mergeCell ref="D38:F38"/>
    <mergeCell ref="B39:C39"/>
    <mergeCell ref="D39:F39"/>
    <mergeCell ref="D40:F40"/>
    <mergeCell ref="B41:C41"/>
    <mergeCell ref="D41:F41"/>
    <mergeCell ref="B43:C43"/>
    <mergeCell ref="D43:F43"/>
    <mergeCell ref="B44:C44"/>
    <mergeCell ref="D44:F44"/>
    <mergeCell ref="A46:J46"/>
    <mergeCell ref="B48:C48"/>
    <mergeCell ref="D48:F48"/>
    <mergeCell ref="B49:C49"/>
    <mergeCell ref="D49:F49"/>
    <mergeCell ref="B50:C50"/>
    <mergeCell ref="D50:F50"/>
    <mergeCell ref="B52:C52"/>
    <mergeCell ref="D52:F52"/>
    <mergeCell ref="B53:C53"/>
    <mergeCell ref="D53:F53"/>
    <mergeCell ref="B54:I54"/>
    <mergeCell ref="B55:I55"/>
    <mergeCell ref="B56:E56"/>
    <mergeCell ref="F56:I56"/>
    <mergeCell ref="B57:I57"/>
    <mergeCell ref="B58:I58"/>
    <mergeCell ref="B63:I63"/>
    <mergeCell ref="B64:I64"/>
    <mergeCell ref="B59:E59"/>
    <mergeCell ref="F59:I59"/>
    <mergeCell ref="B60:I60"/>
    <mergeCell ref="B61:I61"/>
    <mergeCell ref="B62:E62"/>
    <mergeCell ref="F62:I62"/>
  </mergeCells>
  <printOptions horizontalCentered="1"/>
  <pageMargins left="0.31496062990000001" right="0.31496062990000001" top="0.70866141729999998" bottom="0.31496062990000001" header="0.23622047239999999" footer="0.23622047239999999"/>
  <pageSetup paperSize="9" scale="80" fitToHeight="1000" orientation="landscape" useFirstPageNumber="1" horizontalDpi="300" verticalDpi="300" r:id="rId1"/>
  <headerFooter>
    <oddHeader>&amp;L&amp;"Arial,обычный"&amp;8Программный комплекс АВС (редакция 2026.9)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55</vt:lpstr>
      <vt:lpstr>'55'!Заголовки_для_печати</vt:lpstr>
      <vt:lpstr>'55'!Область_печати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Айбар</cp:lastModifiedBy>
  <cp:revision>1</cp:revision>
  <cp:lastPrinted>2026-10-05T10:46:46Z</cp:lastPrinted>
  <dcterms:created xsi:type="dcterms:W3CDTF">2026-10-01T11:18:59Z</dcterms:created>
  <dcterms:modified xsi:type="dcterms:W3CDTF">2026-10-05T10:46:56Z</dcterms:modified>
</cp:coreProperties>
</file>