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19440" windowHeight="11760"/>
  </bookViews>
  <sheets>
    <sheet name="2027" sheetId="2" r:id="rId1"/>
    <sheet name="Лист1" sheetId="3" r:id="rId2"/>
  </sheets>
  <definedNames>
    <definedName name="_GoBack" localSheetId="0">'2027'!$A$5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7" i="2" l="1"/>
  <c r="N27" i="2"/>
  <c r="O26" i="2"/>
  <c r="N26" i="2" s="1"/>
  <c r="O25" i="2"/>
  <c r="N25" i="2"/>
  <c r="O24" i="2"/>
  <c r="N24" i="2" s="1"/>
  <c r="O23" i="2"/>
  <c r="N23" i="2"/>
  <c r="O22" i="2"/>
  <c r="N22" i="2" s="1"/>
  <c r="O21" i="2"/>
  <c r="N21" i="2"/>
  <c r="O20" i="2"/>
  <c r="N20" i="2" s="1"/>
  <c r="O19" i="2"/>
  <c r="N19" i="2"/>
  <c r="O18" i="2"/>
  <c r="N18" i="2" s="1"/>
  <c r="N28" i="2" s="1"/>
  <c r="G18" i="2"/>
  <c r="F18" i="2" s="1"/>
  <c r="F24" i="2"/>
  <c r="F23" i="2"/>
  <c r="O28" i="2" l="1"/>
  <c r="G20" i="2"/>
  <c r="F20" i="2" s="1"/>
  <c r="G21" i="2"/>
  <c r="F21" i="2" s="1"/>
  <c r="G22" i="2"/>
  <c r="F22" i="2" s="1"/>
  <c r="G23" i="2"/>
  <c r="G24" i="2"/>
  <c r="G25" i="2"/>
  <c r="F25" i="2" s="1"/>
  <c r="G26" i="2"/>
  <c r="F26" i="2" s="1"/>
  <c r="G27" i="2"/>
  <c r="F27" i="2" s="1"/>
  <c r="G19" i="2"/>
  <c r="F19" i="2" s="1"/>
  <c r="F28" i="2" l="1"/>
  <c r="G28" i="2"/>
</calcChain>
</file>

<file path=xl/sharedStrings.xml><?xml version="1.0" encoding="utf-8"?>
<sst xmlns="http://schemas.openxmlformats.org/spreadsheetml/2006/main" count="92" uniqueCount="60">
  <si>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</si>
  <si>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</si>
  <si>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</si>
  <si>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</si>
  <si>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</si>
  <si>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</si>
  <si>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</si>
  <si>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</si>
  <si>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</si>
  <si>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</si>
  <si>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</si>
  <si>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Поставщик</t>
  </si>
  <si>
    <t>Заказчик</t>
  </si>
  <si>
    <t>_____________</t>
  </si>
  <si>
    <t>_______________</t>
  </si>
  <si>
    <t>итого</t>
  </si>
  <si>
    <t xml:space="preserve">Принятой от Коммунальное государственное учреждение "Кабинет  психолого-педагогической коррекции 
№ 4" управления образования Карагандинской области 
</t>
  </si>
  <si>
    <t>БИН: 170940030146</t>
  </si>
  <si>
    <t>адрес: Карагандинская область, Каркаралинский район, г.Каркаралинск, Жанибекова, 38</t>
  </si>
  <si>
    <t>Индустриальная Караганда</t>
  </si>
  <si>
    <t>Білімді ел</t>
  </si>
  <si>
    <t>Ізденіс</t>
  </si>
  <si>
    <t>Айқын</t>
  </si>
  <si>
    <t>e-mail: kppk_karkar@mail.ru</t>
  </si>
  <si>
    <t>тел.: 8(72146)50-1-64</t>
  </si>
  <si>
    <t>Подписная цена за все экземпляры c НДС</t>
  </si>
  <si>
    <t>без НДС</t>
  </si>
  <si>
    <t>Газеттер мен журналдарға жазылуды қабылдаудың техникалық сипаттамасы</t>
  </si>
  <si>
    <t>2.Мерзімді басылымдардың Тапсырыс берушіге жеткізілуін қамтамасыз ету, қол қойылған басылымдардың баспадан шығуына және оларды жеткізушінің алуына қарай.</t>
  </si>
  <si>
    <t>4.Төлемді кешіктірген жағдайда жазылым төленгеннен кейін келесі айдан бастап (тапсырыстарды беру мерзімдеріне сәйкес) ресімделеді.</t>
  </si>
  <si>
    <t>5. Өнім иесінің бастамасы бойынша өнім бағасы өзгерген жағдайда, Тапсырыс берушіге жеткізу Шартта көрсетілген сома шегінде жүзеге асырылады.</t>
  </si>
  <si>
    <t>6.Тапсырыс берушінің алдында Біріккен нөмірлердің шығуы, өнімнің уақтылы шықпауы, шықпауы, шығарылуын тоқтатуы үшін өнім иесі жауапты болады.</t>
  </si>
  <si>
    <t>ТАПСЫРЫС</t>
  </si>
  <si>
    <t xml:space="preserve">Қарағанды облысының білім басқармасы "№4 Психологиялық-педагогикалық түзету кабинеті" коммуналдық мемлекеттік мекемесінен қабылданды </t>
  </si>
  <si>
    <t>БСН:170940030146</t>
  </si>
  <si>
    <t>Мекен-жайы: Қарағанды облысы, Қарқарал қаласы, Жәнібеков көшесі, 38</t>
  </si>
  <si>
    <t>Басылым атауы</t>
  </si>
  <si>
    <t>Бір экземпляр құны</t>
  </si>
  <si>
    <t>ҚҚС-сыз</t>
  </si>
  <si>
    <t>Жазылу уақыты</t>
  </si>
  <si>
    <t>Комплект саны</t>
  </si>
  <si>
    <t>Басылым индексы</t>
  </si>
  <si>
    <t>Тапсырыс беруші</t>
  </si>
  <si>
    <t>___________</t>
  </si>
  <si>
    <t>______________</t>
  </si>
  <si>
    <t>Жабдықтаушы</t>
  </si>
  <si>
    <t>Басылымға жалпы сомма  ҚҚС пен</t>
  </si>
  <si>
    <t xml:space="preserve">Қарқаралы </t>
  </si>
  <si>
    <t xml:space="preserve">12 м </t>
  </si>
  <si>
    <t xml:space="preserve">Орталық Қазақстан </t>
  </si>
  <si>
    <t xml:space="preserve">Егемен Қазақстан </t>
  </si>
  <si>
    <t>Казахстанская правда</t>
  </si>
  <si>
    <t xml:space="preserve">Дефектология </t>
  </si>
  <si>
    <t xml:space="preserve">Тілашар түзету педагогикасы 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</si>
  <si>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</si>
  <si>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>1.Өнім беруші Тапсырыс беруші үшін 2027 жылға жазылу жөніндегі каталогтардың шарттарына сәйкес газет-журнал өнімдеріне жазылуды ресімдеуге міндеттенеді.</t>
  </si>
  <si>
    <t>На газеты и журналы   январь-декабрь  2027 г.</t>
  </si>
  <si>
    <t>2027 жыл қаңтар-желтоқсан айына газет пен журналдар басылымына</t>
  </si>
  <si>
    <r>
      <t>3.Тапсырыс беруші бірінші басшының қолы қойылған жазылымға ф.КС-7 тапсырысын беруге (немесе техникалық ерекшелікте газеттер мен журналдарға тапсырысты толтыруға) және жазылымның толық құнын, ҚҚС қосқанда  200120</t>
    </r>
    <r>
      <rPr>
        <sz val="10"/>
        <color rgb="FFFF0000"/>
        <rFont val="Times New Roman"/>
        <family val="1"/>
        <charset val="204"/>
      </rPr>
      <t xml:space="preserve"> теңге 06 тиын</t>
    </r>
    <r>
      <rPr>
        <sz val="10"/>
        <color theme="1"/>
        <rFont val="Times New Roman"/>
        <family val="1"/>
        <charset val="204"/>
      </rPr>
      <t xml:space="preserve"> мөлшерінде төлеуге міндеттенеді. Республикалық, облыстық 2026 жылғы 25 желтоқсанға дейін, Ресей 2026 жылғы 8 желтоқсанға дейін</t>
    </r>
  </si>
  <si>
    <r>
      <t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с НДС</t>
    </r>
    <r>
      <rPr>
        <sz val="10"/>
        <color rgb="FFFF000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200120</t>
    </r>
    <r>
      <rPr>
        <sz val="10"/>
        <color rgb="FFFF0000"/>
        <rFont val="Times New Roman"/>
        <family val="1"/>
        <charset val="204"/>
      </rPr>
      <t xml:space="preserve"> тенге 06  тиын</t>
    </r>
    <r>
      <rPr>
        <sz val="10"/>
        <color theme="1"/>
        <rFont val="Times New Roman"/>
        <family val="1"/>
        <charset val="204"/>
      </rPr>
      <t>. Республиканские, областные  до 25 декабря 2026г., Россия до 8 декабря 2026 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</si>
</sst>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;[Red]0.00"/>
    <numFmt numFmtId="165" formatCode="0;[Red]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Fill="1"/>
    <xf numFmtId="165" fontId="1" fillId="0" borderId="0" xfId="0" applyNumberFormat="1" applyFont="1" applyAlignment="1">
      <alignment horizontal="center"/>
    </xf>
    <xf numFmtId="0" fontId="2" fillId="0" borderId="0" xfId="0" applyFont="1" applyAlignment="1"/>
    <xf numFmtId="0" fontId="8" fillId="0" borderId="0" xfId="0" applyFo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2" fontId="1" fillId="0" borderId="0" xfId="0" applyNumberFormat="1" applyFont="1" applyAlignment="1">
      <alignment wrapText="1"/>
    </xf>
    <xf numFmtId="0" fontId="3" fillId="0" borderId="0" xfId="0" applyFont="1"/>
    <xf numFmtId="2" fontId="3" fillId="0" borderId="0" xfId="0" applyNumberFormat="1" applyFont="1" applyAlignment="1">
      <alignment horizontal="left" wrapText="1"/>
    </xf>
    <xf numFmtId="0" fontId="2" fillId="0" borderId="0" xfId="0" applyFont="1"/>
    <xf numFmtId="2" fontId="2" fillId="0" borderId="0" xfId="0" applyNumberFormat="1" applyFont="1" applyAlignment="1">
      <alignment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wrapText="1"/>
    </xf>
    <xf numFmtId="49" fontId="13" fillId="0" borderId="1" xfId="1" applyNumberFormat="1" applyFont="1" applyBorder="1" applyAlignment="1">
      <alignment horizontal="center" vertical="center" wrapText="1"/>
    </xf>
    <xf numFmtId="165" fontId="12" fillId="0" borderId="1" xfId="0" applyNumberFormat="1" applyFont="1" applyBorder="1"/>
    <xf numFmtId="164" fontId="7" fillId="2" borderId="1" xfId="0" applyNumberFormat="1" applyFont="1" applyFill="1" applyBorder="1" applyAlignment="1">
      <alignment horizontal="center"/>
    </xf>
    <xf numFmtId="2" fontId="7" fillId="0" borderId="1" xfId="0" applyNumberFormat="1" applyFont="1" applyBorder="1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Fill="1" applyAlignment="1">
      <alignment vertical="top"/>
    </xf>
    <xf numFmtId="2" fontId="1" fillId="0" borderId="0" xfId="0" applyNumberFormat="1" applyFont="1" applyAlignment="1">
      <alignment vertical="top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49" fontId="15" fillId="0" borderId="1" xfId="1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2" fontId="2" fillId="2" borderId="1" xfId="0" applyNumberFormat="1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left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2" fontId="9" fillId="0" borderId="0" xfId="0" applyNumberFormat="1" applyFont="1" applyAlignment="1">
      <alignment horizontal="left" vertical="top" wrapText="1"/>
    </xf>
    <xf numFmtId="2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2" fontId="11" fillId="0" borderId="0" xfId="0" applyNumberFormat="1" applyFont="1" applyAlignment="1">
      <alignment horizontal="center" vertical="top" wrapText="1"/>
    </xf>
    <xf numFmtId="2" fontId="11" fillId="0" borderId="0" xfId="0" applyNumberFormat="1" applyFont="1" applyAlignment="1">
      <alignment horizontal="center" wrapText="1"/>
    </xf>
    <xf numFmtId="2" fontId="5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/>
    </xf>
  </cellXfs>
  <cellStyles count="2">
    <cellStyle name="0,0_x000d__x000a_NA_x000d__x000a_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workbookViewId="0">
      <selection activeCell="B45" sqref="B45"/>
    </sheetView>
  </sheetViews>
  <sheetFormatPr defaultColWidth="9.140625" defaultRowHeight="15" x14ac:dyDescent="0.25"/>
  <cols>
    <col min="1" max="1" width="10.42578125" style="2" customWidth="1"/>
    <col min="2" max="2" width="25.7109375" style="1" customWidth="1"/>
    <col min="3" max="3" width="9" style="2" customWidth="1"/>
    <col min="4" max="4" width="10.42578125" style="2" customWidth="1"/>
    <col min="5" max="5" width="11.140625" style="3" customWidth="1"/>
    <col min="6" max="6" width="10" style="1" customWidth="1"/>
    <col min="7" max="7" width="11.140625" style="1" customWidth="1"/>
    <col min="8" max="8" width="9.140625" style="1"/>
    <col min="9" max="9" width="9.140625" style="10"/>
    <col min="10" max="10" width="14.140625" style="10" customWidth="1"/>
    <col min="11" max="13" width="9.140625" style="10"/>
    <col min="14" max="14" width="9.28515625" style="10" customWidth="1"/>
    <col min="15" max="15" width="9.7109375" style="10" customWidth="1"/>
    <col min="16" max="16" width="9.140625" style="1"/>
    <col min="17" max="17" width="5.28515625" style="1" customWidth="1"/>
    <col min="18" max="18" width="0.7109375" style="1" customWidth="1"/>
    <col min="19" max="16384" width="9.140625" style="1"/>
  </cols>
  <sheetData>
    <row r="1" spans="1:18" ht="21" customHeight="1" x14ac:dyDescent="0.25">
      <c r="A1" s="59" t="s">
        <v>5</v>
      </c>
      <c r="B1" s="59"/>
      <c r="C1" s="59"/>
      <c r="D1" s="59"/>
      <c r="E1" s="59"/>
      <c r="F1" s="59"/>
      <c r="G1" s="59"/>
      <c r="I1" s="49" t="s">
        <v>27</v>
      </c>
      <c r="J1" s="49"/>
      <c r="K1" s="49"/>
      <c r="L1" s="49"/>
      <c r="M1" s="49"/>
      <c r="N1" s="49"/>
      <c r="O1" s="49"/>
      <c r="P1" s="49"/>
      <c r="Q1" s="49"/>
      <c r="R1" s="11"/>
    </row>
    <row r="2" spans="1:18" ht="36.6" customHeight="1" x14ac:dyDescent="0.25">
      <c r="A2" s="52" t="s">
        <v>54</v>
      </c>
      <c r="B2" s="52"/>
      <c r="C2" s="52"/>
      <c r="D2" s="52"/>
      <c r="E2" s="52"/>
      <c r="F2" s="52"/>
      <c r="G2" s="52"/>
      <c r="I2" s="50" t="s">
        <v>55</v>
      </c>
      <c r="J2" s="50"/>
      <c r="K2" s="50"/>
      <c r="L2" s="50"/>
      <c r="M2" s="50"/>
      <c r="N2" s="50"/>
      <c r="O2" s="50"/>
      <c r="P2" s="50"/>
      <c r="Q2" s="50"/>
      <c r="R2" s="50"/>
    </row>
    <row r="3" spans="1:18" ht="24.75" customHeight="1" x14ac:dyDescent="0.25">
      <c r="A3" s="52" t="s">
        <v>9</v>
      </c>
      <c r="B3" s="52"/>
      <c r="C3" s="52"/>
      <c r="D3" s="52"/>
      <c r="E3" s="52"/>
      <c r="F3" s="52"/>
      <c r="G3" s="52"/>
      <c r="I3" s="51" t="s">
        <v>28</v>
      </c>
      <c r="J3" s="51"/>
      <c r="K3" s="51"/>
      <c r="L3" s="51"/>
      <c r="M3" s="51"/>
      <c r="N3" s="51"/>
      <c r="O3" s="51"/>
      <c r="P3" s="51"/>
      <c r="Q3" s="51"/>
      <c r="R3" s="51"/>
    </row>
    <row r="4" spans="1:18" ht="67.5" customHeight="1" x14ac:dyDescent="0.25">
      <c r="A4" s="60" t="s">
        <v>59</v>
      </c>
      <c r="B4" s="60"/>
      <c r="C4" s="60"/>
      <c r="D4" s="60"/>
      <c r="E4" s="60"/>
      <c r="F4" s="60"/>
      <c r="G4" s="60"/>
      <c r="I4" s="51" t="s">
        <v>58</v>
      </c>
      <c r="J4" s="51"/>
      <c r="K4" s="51"/>
      <c r="L4" s="51"/>
      <c r="M4" s="51"/>
      <c r="N4" s="51"/>
      <c r="O4" s="51"/>
      <c r="P4" s="51"/>
      <c r="Q4" s="51"/>
      <c r="R4" s="51"/>
    </row>
    <row r="5" spans="1:18" ht="27.75" customHeight="1" x14ac:dyDescent="0.25">
      <c r="A5" s="52" t="s">
        <v>8</v>
      </c>
      <c r="B5" s="52"/>
      <c r="C5" s="52"/>
      <c r="D5" s="52"/>
      <c r="E5" s="52"/>
      <c r="F5" s="52"/>
      <c r="G5" s="52"/>
      <c r="I5" s="51" t="s">
        <v>29</v>
      </c>
      <c r="J5" s="51"/>
      <c r="K5" s="51"/>
      <c r="L5" s="51"/>
      <c r="M5" s="51"/>
      <c r="N5" s="51"/>
      <c r="O5" s="51"/>
      <c r="P5" s="51"/>
      <c r="Q5" s="51"/>
      <c r="R5" s="51"/>
    </row>
    <row r="6" spans="1:18" ht="30.6" customHeight="1" x14ac:dyDescent="0.25">
      <c r="A6" s="52" t="s">
        <v>6</v>
      </c>
      <c r="B6" s="52"/>
      <c r="C6" s="52"/>
      <c r="D6" s="52"/>
      <c r="E6" s="52"/>
      <c r="F6" s="52"/>
      <c r="G6" s="52"/>
      <c r="I6" s="51" t="s">
        <v>30</v>
      </c>
      <c r="J6" s="51"/>
      <c r="K6" s="51"/>
      <c r="L6" s="51"/>
      <c r="M6" s="51"/>
      <c r="N6" s="51"/>
      <c r="O6" s="51"/>
      <c r="P6" s="51"/>
      <c r="Q6" s="51"/>
      <c r="R6" s="51"/>
    </row>
    <row r="7" spans="1:18" ht="34.9" customHeight="1" x14ac:dyDescent="0.25">
      <c r="A7" s="52" t="s">
        <v>7</v>
      </c>
      <c r="B7" s="52"/>
      <c r="C7" s="52"/>
      <c r="D7" s="52"/>
      <c r="E7" s="52"/>
      <c r="F7" s="52"/>
      <c r="G7" s="52"/>
      <c r="I7" s="51" t="s">
        <v>31</v>
      </c>
      <c r="J7" s="51"/>
      <c r="K7" s="51"/>
      <c r="L7" s="51"/>
      <c r="M7" s="51"/>
      <c r="N7" s="51"/>
      <c r="O7" s="51"/>
      <c r="P7" s="51"/>
      <c r="Q7" s="51"/>
      <c r="R7" s="51"/>
    </row>
    <row r="8" spans="1:18" ht="34.9" customHeight="1" x14ac:dyDescent="0.25">
      <c r="A8" s="7"/>
      <c r="B8" s="7"/>
      <c r="C8" s="7"/>
      <c r="D8" s="7"/>
      <c r="E8" s="7"/>
      <c r="F8" s="7"/>
      <c r="G8" s="7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ht="21.75" customHeight="1" x14ac:dyDescent="0.3">
      <c r="A9" s="57" t="s">
        <v>4</v>
      </c>
      <c r="B9" s="57"/>
      <c r="C9" s="57"/>
      <c r="D9" s="57"/>
      <c r="E9" s="57"/>
      <c r="I9" s="54" t="s">
        <v>57</v>
      </c>
      <c r="J9" s="54"/>
      <c r="K9" s="54"/>
      <c r="L9" s="54"/>
      <c r="M9" s="54"/>
      <c r="N9" s="54"/>
      <c r="O9" s="54"/>
      <c r="P9" s="54"/>
    </row>
    <row r="10" spans="1:18" ht="18.75" customHeight="1" x14ac:dyDescent="0.3">
      <c r="A10" s="58" t="s">
        <v>56</v>
      </c>
      <c r="B10" s="58"/>
      <c r="C10" s="58"/>
      <c r="D10" s="58"/>
      <c r="E10" s="58"/>
      <c r="K10" s="55" t="s">
        <v>32</v>
      </c>
      <c r="L10" s="55"/>
      <c r="M10" s="55"/>
      <c r="N10" s="55"/>
    </row>
    <row r="11" spans="1:18" ht="48" customHeight="1" x14ac:dyDescent="0.25">
      <c r="A11" s="61" t="s">
        <v>16</v>
      </c>
      <c r="B11" s="61"/>
      <c r="C11" s="61"/>
      <c r="D11" s="61"/>
      <c r="E11" s="61"/>
      <c r="I11" s="53" t="s">
        <v>33</v>
      </c>
      <c r="J11" s="53"/>
      <c r="K11" s="53"/>
      <c r="L11" s="53"/>
      <c r="M11" s="53"/>
      <c r="N11" s="53"/>
      <c r="O11" s="53"/>
      <c r="P11" s="53"/>
      <c r="Q11" s="53"/>
    </row>
    <row r="12" spans="1:18" s="13" customFormat="1" ht="16.899999999999999" customHeight="1" x14ac:dyDescent="0.2">
      <c r="A12" s="9"/>
      <c r="B12" s="62" t="s">
        <v>17</v>
      </c>
      <c r="C12" s="38"/>
      <c r="D12" s="38"/>
      <c r="E12" s="38"/>
      <c r="F12" s="8"/>
      <c r="I12" s="39" t="s">
        <v>34</v>
      </c>
      <c r="J12" s="39"/>
      <c r="K12" s="39"/>
      <c r="L12" s="14"/>
      <c r="M12" s="14"/>
      <c r="N12" s="14"/>
      <c r="O12" s="14"/>
    </row>
    <row r="13" spans="1:18" s="13" customFormat="1" ht="16.899999999999999" customHeight="1" x14ac:dyDescent="0.2">
      <c r="A13" s="9"/>
      <c r="B13" s="5" t="s">
        <v>18</v>
      </c>
      <c r="C13" s="5"/>
      <c r="D13" s="5"/>
      <c r="E13" s="9"/>
      <c r="F13" s="8"/>
      <c r="I13" s="39" t="s">
        <v>35</v>
      </c>
      <c r="J13" s="39"/>
      <c r="K13" s="39"/>
      <c r="L13" s="39"/>
      <c r="M13" s="39"/>
      <c r="N13" s="39"/>
      <c r="O13" s="39"/>
      <c r="P13" s="39"/>
    </row>
    <row r="14" spans="1:18" s="13" customFormat="1" ht="16.899999999999999" customHeight="1" x14ac:dyDescent="0.2">
      <c r="A14" s="9"/>
      <c r="B14" s="8" t="s">
        <v>23</v>
      </c>
      <c r="C14" s="56" t="s">
        <v>24</v>
      </c>
      <c r="D14" s="56"/>
      <c r="E14" s="9"/>
      <c r="F14" s="8"/>
      <c r="I14" s="8" t="s">
        <v>23</v>
      </c>
      <c r="L14" s="38" t="s">
        <v>24</v>
      </c>
      <c r="M14" s="38"/>
      <c r="N14" s="38"/>
      <c r="O14" s="14"/>
    </row>
    <row r="16" spans="1:18" ht="15.6" customHeight="1" x14ac:dyDescent="0.25">
      <c r="A16" s="40" t="s">
        <v>2</v>
      </c>
      <c r="B16" s="42" t="s">
        <v>0</v>
      </c>
      <c r="C16" s="42" t="s">
        <v>1</v>
      </c>
      <c r="D16" s="40" t="s">
        <v>3</v>
      </c>
      <c r="E16" s="43" t="s">
        <v>10</v>
      </c>
      <c r="F16" s="45" t="s">
        <v>26</v>
      </c>
      <c r="G16" s="47" t="s">
        <v>25</v>
      </c>
      <c r="I16" s="40" t="s">
        <v>41</v>
      </c>
      <c r="J16" s="42" t="s">
        <v>36</v>
      </c>
      <c r="K16" s="42" t="s">
        <v>39</v>
      </c>
      <c r="L16" s="40" t="s">
        <v>40</v>
      </c>
      <c r="M16" s="43" t="s">
        <v>37</v>
      </c>
      <c r="N16" s="45" t="s">
        <v>38</v>
      </c>
      <c r="O16" s="47" t="s">
        <v>46</v>
      </c>
    </row>
    <row r="17" spans="1:15" ht="35.25" customHeight="1" x14ac:dyDescent="0.25">
      <c r="A17" s="41"/>
      <c r="B17" s="40"/>
      <c r="C17" s="40"/>
      <c r="D17" s="41"/>
      <c r="E17" s="44"/>
      <c r="F17" s="46"/>
      <c r="G17" s="48"/>
      <c r="I17" s="41"/>
      <c r="J17" s="40"/>
      <c r="K17" s="40"/>
      <c r="L17" s="41"/>
      <c r="M17" s="44"/>
      <c r="N17" s="46"/>
      <c r="O17" s="48"/>
    </row>
    <row r="18" spans="1:15" s="34" customFormat="1" ht="24" customHeight="1" x14ac:dyDescent="0.25">
      <c r="A18" s="26">
        <v>15626</v>
      </c>
      <c r="B18" s="27" t="s">
        <v>47</v>
      </c>
      <c r="C18" s="28" t="s">
        <v>48</v>
      </c>
      <c r="D18" s="29">
        <v>1</v>
      </c>
      <c r="E18" s="15">
        <v>1034.44</v>
      </c>
      <c r="F18" s="35">
        <f>G18/1.16</f>
        <v>10701.103448275864</v>
      </c>
      <c r="G18" s="15">
        <f>E18*12</f>
        <v>12413.28</v>
      </c>
      <c r="I18" s="26">
        <v>15626</v>
      </c>
      <c r="J18" s="27" t="s">
        <v>47</v>
      </c>
      <c r="K18" s="28" t="s">
        <v>48</v>
      </c>
      <c r="L18" s="29">
        <v>1</v>
      </c>
      <c r="M18" s="15">
        <v>1034.44</v>
      </c>
      <c r="N18" s="35">
        <f>O18/1.16</f>
        <v>10701.103448275864</v>
      </c>
      <c r="O18" s="15">
        <f>M18*12</f>
        <v>12413.28</v>
      </c>
    </row>
    <row r="19" spans="1:15" s="34" customFormat="1" ht="24" customHeight="1" x14ac:dyDescent="0.25">
      <c r="A19" s="26">
        <v>66482</v>
      </c>
      <c r="B19" s="27" t="s">
        <v>19</v>
      </c>
      <c r="C19" s="28" t="s">
        <v>48</v>
      </c>
      <c r="D19" s="29">
        <v>1</v>
      </c>
      <c r="E19" s="15">
        <v>930.21079999999995</v>
      </c>
      <c r="F19" s="35">
        <f t="shared" ref="F19:F27" si="0">G19/1.16</f>
        <v>9622.8703448275865</v>
      </c>
      <c r="G19" s="15">
        <f>E19*12</f>
        <v>11162.5296</v>
      </c>
      <c r="I19" s="26">
        <v>66482</v>
      </c>
      <c r="J19" s="27" t="s">
        <v>19</v>
      </c>
      <c r="K19" s="28" t="s">
        <v>48</v>
      </c>
      <c r="L19" s="29">
        <v>1</v>
      </c>
      <c r="M19" s="15">
        <v>930.21079999999995</v>
      </c>
      <c r="N19" s="35">
        <f t="shared" ref="N19:N27" si="1">O19/1.16</f>
        <v>9622.8703448275865</v>
      </c>
      <c r="O19" s="15">
        <f>M19*12</f>
        <v>11162.5296</v>
      </c>
    </row>
    <row r="20" spans="1:15" s="34" customFormat="1" ht="24" customHeight="1" x14ac:dyDescent="0.25">
      <c r="A20" s="30">
        <v>66485</v>
      </c>
      <c r="B20" s="31" t="s">
        <v>49</v>
      </c>
      <c r="C20" s="28" t="s">
        <v>48</v>
      </c>
      <c r="D20" s="29">
        <v>1</v>
      </c>
      <c r="E20" s="15">
        <v>930.21079999999995</v>
      </c>
      <c r="F20" s="35">
        <f t="shared" si="0"/>
        <v>9622.8703448275865</v>
      </c>
      <c r="G20" s="15">
        <f t="shared" ref="G20:G27" si="2">E20*12</f>
        <v>11162.5296</v>
      </c>
      <c r="I20" s="30">
        <v>66485</v>
      </c>
      <c r="J20" s="31" t="s">
        <v>49</v>
      </c>
      <c r="K20" s="28" t="s">
        <v>48</v>
      </c>
      <c r="L20" s="29">
        <v>1</v>
      </c>
      <c r="M20" s="15">
        <v>930.21079999999995</v>
      </c>
      <c r="N20" s="35">
        <f t="shared" si="1"/>
        <v>9622.8703448275865</v>
      </c>
      <c r="O20" s="15">
        <f t="shared" ref="O20:O27" si="3">M20*12</f>
        <v>11162.5296</v>
      </c>
    </row>
    <row r="21" spans="1:15" s="34" customFormat="1" ht="24" customHeight="1" x14ac:dyDescent="0.25">
      <c r="A21" s="30">
        <v>15392</v>
      </c>
      <c r="B21" s="31" t="s">
        <v>50</v>
      </c>
      <c r="C21" s="28" t="s">
        <v>48</v>
      </c>
      <c r="D21" s="29">
        <v>1</v>
      </c>
      <c r="E21" s="15">
        <v>3748.11</v>
      </c>
      <c r="F21" s="35">
        <f t="shared" si="0"/>
        <v>38773.551724137935</v>
      </c>
      <c r="G21" s="15">
        <f t="shared" si="2"/>
        <v>44977.32</v>
      </c>
      <c r="I21" s="30">
        <v>15392</v>
      </c>
      <c r="J21" s="31" t="s">
        <v>50</v>
      </c>
      <c r="K21" s="28" t="s">
        <v>48</v>
      </c>
      <c r="L21" s="29">
        <v>1</v>
      </c>
      <c r="M21" s="15">
        <v>3748.11</v>
      </c>
      <c r="N21" s="35">
        <f t="shared" si="1"/>
        <v>38773.551724137935</v>
      </c>
      <c r="O21" s="15">
        <f t="shared" si="3"/>
        <v>44977.32</v>
      </c>
    </row>
    <row r="22" spans="1:15" s="34" customFormat="1" ht="24" customHeight="1" x14ac:dyDescent="0.25">
      <c r="A22" s="30">
        <v>15356</v>
      </c>
      <c r="B22" s="31" t="s">
        <v>51</v>
      </c>
      <c r="C22" s="28" t="s">
        <v>48</v>
      </c>
      <c r="D22" s="29">
        <v>1</v>
      </c>
      <c r="E22" s="15">
        <v>3748.11</v>
      </c>
      <c r="F22" s="35">
        <f t="shared" si="0"/>
        <v>38773.551724137935</v>
      </c>
      <c r="G22" s="15">
        <f t="shared" si="2"/>
        <v>44977.32</v>
      </c>
      <c r="I22" s="30">
        <v>15356</v>
      </c>
      <c r="J22" s="31" t="s">
        <v>51</v>
      </c>
      <c r="K22" s="28" t="s">
        <v>48</v>
      </c>
      <c r="L22" s="29">
        <v>1</v>
      </c>
      <c r="M22" s="15">
        <v>3748.11</v>
      </c>
      <c r="N22" s="35">
        <f t="shared" si="1"/>
        <v>38773.551724137935</v>
      </c>
      <c r="O22" s="15">
        <f t="shared" si="3"/>
        <v>44977.32</v>
      </c>
    </row>
    <row r="23" spans="1:15" s="34" customFormat="1" ht="24" customHeight="1" x14ac:dyDescent="0.25">
      <c r="A23" s="30">
        <v>74079</v>
      </c>
      <c r="B23" s="31" t="s">
        <v>52</v>
      </c>
      <c r="C23" s="28" t="s">
        <v>48</v>
      </c>
      <c r="D23" s="29">
        <v>1</v>
      </c>
      <c r="E23" s="15">
        <v>1260.1600000000001</v>
      </c>
      <c r="F23" s="35">
        <f t="shared" si="0"/>
        <v>13036.137931034486</v>
      </c>
      <c r="G23" s="15">
        <f t="shared" si="2"/>
        <v>15121.920000000002</v>
      </c>
      <c r="I23" s="30">
        <v>74079</v>
      </c>
      <c r="J23" s="31" t="s">
        <v>52</v>
      </c>
      <c r="K23" s="28" t="s">
        <v>48</v>
      </c>
      <c r="L23" s="29">
        <v>1</v>
      </c>
      <c r="M23" s="15">
        <v>1260.1600000000001</v>
      </c>
      <c r="N23" s="35">
        <f t="shared" si="1"/>
        <v>13036.137931034486</v>
      </c>
      <c r="O23" s="15">
        <f t="shared" si="3"/>
        <v>15121.920000000002</v>
      </c>
    </row>
    <row r="24" spans="1:15" s="34" customFormat="1" ht="24" customHeight="1" x14ac:dyDescent="0.25">
      <c r="A24" s="32">
        <v>74257</v>
      </c>
      <c r="B24" s="27" t="s">
        <v>53</v>
      </c>
      <c r="C24" s="28" t="s">
        <v>48</v>
      </c>
      <c r="D24" s="29">
        <v>1</v>
      </c>
      <c r="E24" s="15">
        <v>1298.6600000000001</v>
      </c>
      <c r="F24" s="35">
        <f t="shared" si="0"/>
        <v>13434.413793103451</v>
      </c>
      <c r="G24" s="15">
        <f t="shared" si="2"/>
        <v>15583.920000000002</v>
      </c>
      <c r="I24" s="32">
        <v>74257</v>
      </c>
      <c r="J24" s="27" t="s">
        <v>53</v>
      </c>
      <c r="K24" s="28" t="s">
        <v>48</v>
      </c>
      <c r="L24" s="29">
        <v>1</v>
      </c>
      <c r="M24" s="15">
        <v>1298.6600000000001</v>
      </c>
      <c r="N24" s="35">
        <f t="shared" si="1"/>
        <v>13434.413793103451</v>
      </c>
      <c r="O24" s="15">
        <f t="shared" si="3"/>
        <v>15583.920000000002</v>
      </c>
    </row>
    <row r="25" spans="1:15" s="34" customFormat="1" ht="15.75" customHeight="1" x14ac:dyDescent="0.25">
      <c r="A25" s="30">
        <v>15102</v>
      </c>
      <c r="B25" s="31" t="s">
        <v>22</v>
      </c>
      <c r="C25" s="28" t="s">
        <v>48</v>
      </c>
      <c r="D25" s="29">
        <v>1</v>
      </c>
      <c r="E25" s="15">
        <v>2273.91</v>
      </c>
      <c r="F25" s="35">
        <f t="shared" si="0"/>
        <v>23523.206896551725</v>
      </c>
      <c r="G25" s="15">
        <f t="shared" si="2"/>
        <v>27286.92</v>
      </c>
      <c r="I25" s="30">
        <v>15102</v>
      </c>
      <c r="J25" s="31" t="s">
        <v>22</v>
      </c>
      <c r="K25" s="28" t="s">
        <v>48</v>
      </c>
      <c r="L25" s="29">
        <v>1</v>
      </c>
      <c r="M25" s="15">
        <v>2273.91</v>
      </c>
      <c r="N25" s="35">
        <f t="shared" si="1"/>
        <v>23523.206896551725</v>
      </c>
      <c r="O25" s="15">
        <f t="shared" si="3"/>
        <v>27286.92</v>
      </c>
    </row>
    <row r="26" spans="1:15" s="34" customFormat="1" ht="18.75" customHeight="1" x14ac:dyDescent="0.25">
      <c r="A26" s="32">
        <v>64603</v>
      </c>
      <c r="B26" s="27" t="s">
        <v>20</v>
      </c>
      <c r="C26" s="28" t="s">
        <v>48</v>
      </c>
      <c r="D26" s="29">
        <v>1</v>
      </c>
      <c r="E26" s="15">
        <v>967.04</v>
      </c>
      <c r="F26" s="35">
        <f t="shared" si="0"/>
        <v>10003.862068965518</v>
      </c>
      <c r="G26" s="15">
        <f t="shared" si="2"/>
        <v>11604.48</v>
      </c>
      <c r="I26" s="32">
        <v>64603</v>
      </c>
      <c r="J26" s="27" t="s">
        <v>20</v>
      </c>
      <c r="K26" s="28" t="s">
        <v>48</v>
      </c>
      <c r="L26" s="29">
        <v>1</v>
      </c>
      <c r="M26" s="15">
        <v>967.04</v>
      </c>
      <c r="N26" s="35">
        <f t="shared" si="1"/>
        <v>10003.862068965518</v>
      </c>
      <c r="O26" s="15">
        <f t="shared" si="3"/>
        <v>11604.48</v>
      </c>
    </row>
    <row r="27" spans="1:15" s="34" customFormat="1" ht="18.75" customHeight="1" x14ac:dyDescent="0.25">
      <c r="A27" s="33">
        <v>66357</v>
      </c>
      <c r="B27" s="31" t="s">
        <v>21</v>
      </c>
      <c r="C27" s="28" t="s">
        <v>48</v>
      </c>
      <c r="D27" s="29">
        <v>1</v>
      </c>
      <c r="E27" s="15">
        <v>485.82</v>
      </c>
      <c r="F27" s="35">
        <f t="shared" si="0"/>
        <v>5025.7241379310353</v>
      </c>
      <c r="G27" s="15">
        <f t="shared" si="2"/>
        <v>5829.84</v>
      </c>
      <c r="I27" s="33">
        <v>66357</v>
      </c>
      <c r="J27" s="31" t="s">
        <v>21</v>
      </c>
      <c r="K27" s="28" t="s">
        <v>48</v>
      </c>
      <c r="L27" s="29">
        <v>1</v>
      </c>
      <c r="M27" s="15">
        <v>485.82</v>
      </c>
      <c r="N27" s="35">
        <f t="shared" si="1"/>
        <v>5025.7241379310353</v>
      </c>
      <c r="O27" s="15">
        <f t="shared" si="3"/>
        <v>5829.84</v>
      </c>
    </row>
    <row r="28" spans="1:15" s="6" customFormat="1" ht="12.75" x14ac:dyDescent="0.2">
      <c r="A28" s="16" t="s">
        <v>15</v>
      </c>
      <c r="B28" s="17"/>
      <c r="C28" s="18"/>
      <c r="D28" s="19"/>
      <c r="E28" s="20"/>
      <c r="F28" s="21">
        <f>SUM(F18:F27)</f>
        <v>172517.29241379313</v>
      </c>
      <c r="G28" s="20">
        <f>SUM(G18:G27)</f>
        <v>200120.05920000002</v>
      </c>
      <c r="I28" s="16" t="s">
        <v>15</v>
      </c>
      <c r="J28" s="17"/>
      <c r="K28" s="18"/>
      <c r="L28" s="19"/>
      <c r="M28" s="20"/>
      <c r="N28" s="21">
        <f>SUM(N18:N27)</f>
        <v>172517.29241379313</v>
      </c>
      <c r="O28" s="20">
        <f>SUM(O18:O27)</f>
        <v>200120.05920000002</v>
      </c>
    </row>
    <row r="29" spans="1:15" x14ac:dyDescent="0.25">
      <c r="D29" s="4"/>
    </row>
    <row r="31" spans="1:15" ht="30" x14ac:dyDescent="0.25">
      <c r="B31" s="22" t="s">
        <v>12</v>
      </c>
      <c r="C31" s="23"/>
      <c r="D31" s="23"/>
      <c r="E31" s="24" t="s">
        <v>11</v>
      </c>
      <c r="F31" s="22"/>
      <c r="G31" s="22"/>
      <c r="H31" s="22"/>
      <c r="I31" s="25"/>
      <c r="J31" s="25" t="s">
        <v>42</v>
      </c>
      <c r="K31" s="25"/>
      <c r="L31" s="25"/>
      <c r="M31" s="25"/>
      <c r="N31" s="36" t="s">
        <v>45</v>
      </c>
      <c r="O31" s="36"/>
    </row>
    <row r="32" spans="1:15" ht="12" customHeight="1" x14ac:dyDescent="0.25">
      <c r="B32" s="1" t="s">
        <v>14</v>
      </c>
      <c r="E32" s="3" t="s">
        <v>13</v>
      </c>
      <c r="J32" s="10" t="s">
        <v>43</v>
      </c>
      <c r="N32" s="37" t="s">
        <v>44</v>
      </c>
      <c r="O32" s="37"/>
    </row>
  </sheetData>
  <mergeCells count="41">
    <mergeCell ref="A1:G1"/>
    <mergeCell ref="F16:F17"/>
    <mergeCell ref="A7:G7"/>
    <mergeCell ref="A6:G6"/>
    <mergeCell ref="A5:G5"/>
    <mergeCell ref="A4:G4"/>
    <mergeCell ref="A11:E11"/>
    <mergeCell ref="G16:G17"/>
    <mergeCell ref="B12:E12"/>
    <mergeCell ref="A16:A17"/>
    <mergeCell ref="B16:B17"/>
    <mergeCell ref="C16:C17"/>
    <mergeCell ref="D16:D17"/>
    <mergeCell ref="E16:E17"/>
    <mergeCell ref="I1:Q1"/>
    <mergeCell ref="I2:R2"/>
    <mergeCell ref="I3:R3"/>
    <mergeCell ref="I4:R4"/>
    <mergeCell ref="A3:G3"/>
    <mergeCell ref="A2:G2"/>
    <mergeCell ref="I5:R5"/>
    <mergeCell ref="I6:R6"/>
    <mergeCell ref="I7:R7"/>
    <mergeCell ref="I11:Q11"/>
    <mergeCell ref="I9:P9"/>
    <mergeCell ref="K10:N10"/>
    <mergeCell ref="C14:D14"/>
    <mergeCell ref="A9:E9"/>
    <mergeCell ref="A10:E10"/>
    <mergeCell ref="N31:O31"/>
    <mergeCell ref="N32:O32"/>
    <mergeCell ref="L14:N14"/>
    <mergeCell ref="I12:K12"/>
    <mergeCell ref="I13:P13"/>
    <mergeCell ref="I16:I17"/>
    <mergeCell ref="J16:J17"/>
    <mergeCell ref="K16:K17"/>
    <mergeCell ref="L16:L17"/>
    <mergeCell ref="M16:M17"/>
    <mergeCell ref="N16:N17"/>
    <mergeCell ref="O16:O17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9"/>
  <sheetViews>
    <sheetView topLeftCell="A13" workbookViewId="0">
      <selection activeCell="E24" sqref="E24"/>
    </sheetView>
  </sheetViews>
  <sheetFormatPr defaultRowHeight="15" x14ac:dyDescent="0.25"/>
  <sheetData>
    <row r="19" ht="15.75" customHeight="1" x14ac:dyDescent="0.25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2027</vt:lpstr>
      <vt:lpstr>Лист1</vt:lpstr>
      <vt:lpstr>'2027'!_GoBack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Бухгалтерия</cp:lastModifiedBy>
  <cp:lastPrinted>2024-10-22T10:40:33Z</cp:lastPrinted>
  <dcterms:created xsi:type="dcterms:W3CDTF">2014-09-12T09:45:34Z</dcterms:created>
  <dcterms:modified xsi:type="dcterms:W3CDTF">2026-10-19T06:13:31Z</dcterms:modified>
</cp:coreProperties>
</file>