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20730" windowHeight="11760"/>
  </bookViews>
  <sheets>
    <sheet name="бланки-посл (2)" sheetId="1" r:id="rId1"/>
    <sheet name="Лист2" sheetId="2" r:id="rId2"/>
  </sheets>
  <definedNames>
    <definedName name="_xlnm._FilterDatabase" localSheetId="0" hidden="1">'бланки-посл (2)'!$A$9:$G$162</definedName>
    <definedName name="_xlnm.Print_Area" localSheetId="0">'бланки-посл (2)'!$A$1:$F$165</definedName>
  </definedNames>
  <calcPr calcId="144525" calcOnSave="0"/>
</workbook>
</file>

<file path=xl/calcChain.xml><?xml version="1.0" encoding="utf-8"?>
<calcChain xmlns="http://schemas.openxmlformats.org/spreadsheetml/2006/main">
  <c r="F161" i="1" l="1"/>
  <c r="F160" i="1" l="1"/>
  <c r="F159" i="1" l="1"/>
  <c r="F62" i="1" l="1"/>
  <c r="F158" i="1" l="1"/>
  <c r="F157" i="1"/>
  <c r="F156" i="1"/>
  <c r="F155" i="1"/>
  <c r="F154" i="1"/>
  <c r="F153" i="1"/>
  <c r="F152" i="1"/>
  <c r="F151" i="1"/>
  <c r="F150" i="1"/>
  <c r="F149" i="1"/>
  <c r="F148" i="1"/>
  <c r="G147" i="1"/>
  <c r="F147" i="1"/>
  <c r="F146" i="1"/>
  <c r="F145" i="1"/>
  <c r="F144" i="1"/>
  <c r="F143" i="1"/>
  <c r="F142" i="1"/>
  <c r="F141" i="1"/>
  <c r="F140" i="1"/>
  <c r="F139" i="1"/>
  <c r="F138" i="1"/>
  <c r="F137" i="1"/>
  <c r="F136" i="1"/>
  <c r="G136" i="1" s="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G109" i="1" s="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162" i="1" s="1"/>
  <c r="F22" i="1"/>
  <c r="F21" i="1"/>
  <c r="F20" i="1"/>
  <c r="F19" i="1"/>
  <c r="F18" i="1"/>
  <c r="F17" i="1"/>
  <c r="F16" i="1"/>
  <c r="F15" i="1"/>
  <c r="F14" i="1"/>
  <c r="F13" i="1"/>
  <c r="F12" i="1"/>
  <c r="F11" i="1"/>
  <c r="F10" i="1"/>
</calcChain>
</file>

<file path=xl/sharedStrings.xml><?xml version="1.0" encoding="utf-8"?>
<sst xmlns="http://schemas.openxmlformats.org/spreadsheetml/2006/main" count="312" uniqueCount="200">
  <si>
    <t>№ п/п</t>
  </si>
  <si>
    <t>Цена</t>
  </si>
  <si>
    <t>Сумма</t>
  </si>
  <si>
    <t>Журнал сдачи инструментария в ЦСО (100листов)</t>
  </si>
  <si>
    <t>Журнал учета психотропных веществ, подлежащих предметно-количественному учету в аптеке 10л (аптека)</t>
  </si>
  <si>
    <t>Журнал учета наркотических средств, подлежащих предметно-количественному учету в аптеке 10л (аптека)</t>
  </si>
  <si>
    <t>Журнал регистрации результатов органолептического, физического и химического контроля внутриаптечной заготовки, лекарственных препаратов, изготовленных по индивидуальным рецептам (требованиям медицинских организаций), концентратов, полуфабрикатов, тритураций, спирта этилового и фасовки. -200 листов (аптека)</t>
  </si>
  <si>
    <t>Журнал регистрации результатов контроля отдельных стадий изготовления растворов для инъекций и инфузий -200 листов (аптека)</t>
  </si>
  <si>
    <t>Журнал учета сроков годности ЛС и ИМН               (100 листов)</t>
  </si>
  <si>
    <t>Бракеражный журнал100листов</t>
  </si>
  <si>
    <t>Журнал по контролю за доброкачественностью особо скоропортящихся продуктов поступающих на пищеблок. 100 листов</t>
  </si>
  <si>
    <t xml:space="preserve">Журнал по контролю за качеством готовой продукции . Бракеражный 100 листов </t>
  </si>
  <si>
    <t>Журнал «С» витаминизации 20 листов</t>
  </si>
  <si>
    <t>Журнал регистрации гормонов 100л</t>
  </si>
  <si>
    <t>Журнал регистрации  анализов    глюкоза крови 100л</t>
  </si>
  <si>
    <t>Журнал приема инструментария из отделения 100 лис</t>
  </si>
  <si>
    <t>Журнал выдачи инструментария в отделения  100 лис</t>
  </si>
  <si>
    <t>Журнал учета работы стерилизаторов СТЕРРАД. 100 лис</t>
  </si>
  <si>
    <t>Журнал учета проведения предстерилизационной очистки мед инструментария 100л</t>
  </si>
  <si>
    <t>Направление на микробиологическое исследование</t>
  </si>
  <si>
    <t>Журнал микробиологических исследований на микрофлору и чувствительность к антибиотикам 100 листов</t>
  </si>
  <si>
    <t>Журнал регистрации микробиологических исследований на кишечную группу инфекций 100 листов</t>
  </si>
  <si>
    <t>Журнал регистрации микробиологических исследований на стафилококк 100 листов</t>
  </si>
  <si>
    <t>Журнал регистрации микробиологических исследований на стерильность 100 листов</t>
  </si>
  <si>
    <t>Журнал регистрации результатов внутрилабораторного контроля качества дезинфекции (смывы) 100 листов</t>
  </si>
  <si>
    <t>Типовой договор по представлению медицинской помощи в рамках гарантированного объема бесплатной медицинской помощи, заклячаемого между пациентом и медицинской организацией</t>
  </si>
  <si>
    <t xml:space="preserve">Расписка об отказе от госпитализации (бланк ) </t>
  </si>
  <si>
    <t xml:space="preserve">Карта больного дневного стационара ф-003-3у </t>
  </si>
  <si>
    <t>Журнал регистрации консультации внутренних  специалистов 50л</t>
  </si>
  <si>
    <t xml:space="preserve">Лист первичного осмотра </t>
  </si>
  <si>
    <t>Медицинская карта амбулаторного больного ф-025у</t>
  </si>
  <si>
    <t>Журнал учета процедур 100л (для дневного стационара)</t>
  </si>
  <si>
    <t>Форма 001/у направление на госпитализацию в дневной стационар</t>
  </si>
  <si>
    <t xml:space="preserve">Информированное   добровольное  согласие на выполнение инвазивных манипуляции </t>
  </si>
  <si>
    <t>Журнал учета операции 100 листов</t>
  </si>
  <si>
    <t>Распорядок дня</t>
  </si>
  <si>
    <t>Журнал передачи сведений в противопожарную службу 50л</t>
  </si>
  <si>
    <t>Журнал регистрации противостолбнячной  и антирабической сывороток 50л</t>
  </si>
  <si>
    <t>Журнал инвазивных манипуляций  50л</t>
  </si>
  <si>
    <t xml:space="preserve">Журнал открытия ампул (флаконов) и уничтожение оставшейся вакцины 50л </t>
  </si>
  <si>
    <t>Журнал движения бактериальных препаратов по дням и месяцам (ПСС) 50л</t>
  </si>
  <si>
    <t>Журнал учета движения иммунобиологических препаратов 50л</t>
  </si>
  <si>
    <t>Журнал регистрации экстренных профилактических прививок  50л</t>
  </si>
  <si>
    <t>Журнал учета движения шприцов по дням и месяцам</t>
  </si>
  <si>
    <t>Журнал движения бактериальных препаратов по дням и месяцам (АДСМ) 50л</t>
  </si>
  <si>
    <t>Распорядок дня (бланк А4)</t>
  </si>
  <si>
    <t>Лист осмотра пациентов в приемном отделении (бланк А5)</t>
  </si>
  <si>
    <t>Опись вещей принятых от пациента (бланк)</t>
  </si>
  <si>
    <t>Журнал по подготовке сотрудников по 12-ти часовой программе ЧС 50л</t>
  </si>
  <si>
    <t xml:space="preserve">Лист назначения к амбулаторной карте </t>
  </si>
  <si>
    <t>Журнал регистрации отбора биологических проб на химико-токсикологическое исследование 100л</t>
  </si>
  <si>
    <t>Дефектный журнал 30 листов</t>
  </si>
  <si>
    <t>Направление на биохимический анализ</t>
  </si>
  <si>
    <t>Направление на цитологическое исследование влагалищной части шейки матки, цервикального канала, эндометрии</t>
  </si>
  <si>
    <t>Журнал регистрации криминальных сообщении 100 листов</t>
  </si>
  <si>
    <t xml:space="preserve">направление  исследование крови на маркеры вирусных гепатитов </t>
  </si>
  <si>
    <t>направление на исследование оброзцов крови методом ИФА на антитела к ВИЧ</t>
  </si>
  <si>
    <t>Направление на исследование крови на маркеры вирусных гепатитов.</t>
  </si>
  <si>
    <t>Информированное   добровольное  согласие (бланк) А4</t>
  </si>
  <si>
    <t>Журнал учета приема больных и отказов в госпитализации формат А3 (в твердом переплете) 100л</t>
  </si>
  <si>
    <t>Журнал регистраций консультации внешних специалистов 50л</t>
  </si>
  <si>
    <t>Журнал регистрации генеральных уборок    (14 листов)</t>
  </si>
  <si>
    <t>Журнал лихорадящих больных (14 листов)</t>
  </si>
  <si>
    <t xml:space="preserve">Журнал  ежедневного учета медицинских отходов класса «                                                                       «А» «Б» «В» «Г» «Д» (С/ф) (100 листов), </t>
  </si>
  <si>
    <t>Журнал учета перевязок (100 листов)</t>
  </si>
  <si>
    <t xml:space="preserve">Журнал учета платных услуг (С/ф) (50 листов) </t>
  </si>
  <si>
    <t>Журнал кварцевания  (30 листов)</t>
  </si>
  <si>
    <t>ЖУРНАЛ обследовани на ВИЧ, RW, гепатит (100 листов)</t>
  </si>
  <si>
    <t>Журнал инструктажа по функциональным обязанностям медицинского персонала (20 листов)</t>
  </si>
  <si>
    <t>Журнал учета дез средств 100л</t>
  </si>
  <si>
    <t>Журнал движения мягкого инвентаря (С/ф) (50 листов)</t>
  </si>
  <si>
    <t>Журнал движения постельного белья (С/ф) (100 листов)</t>
  </si>
  <si>
    <t xml:space="preserve">Журнал учета манипуляции 50 листов </t>
  </si>
  <si>
    <t xml:space="preserve">Журнал учета температуры и относительной влажности 50 л </t>
  </si>
  <si>
    <t>Журнал регистрации движения пациентов в стационаре (ОАРИТ) 100л</t>
  </si>
  <si>
    <t>Журнал регистрации бактериологических исследовании 100л</t>
  </si>
  <si>
    <t>Қақырықты жинауды тіркейтін журналы  Журнал регистраций по сбору мокроты 50 листов</t>
  </si>
  <si>
    <t>Журнал учета микробиологических исследований на микрофлору и чувствительность к антибиотикам 100л</t>
  </si>
  <si>
    <t>журнал регистрации дезинфекции многоразового  инструментов  100л</t>
  </si>
  <si>
    <t>Журнал серологическое исследования крови 100л</t>
  </si>
  <si>
    <t>журнал учета проведения до и после тестового консультирования на ВИЧ 100л</t>
  </si>
  <si>
    <t>мониторинг венозного / подключичного катетора</t>
  </si>
  <si>
    <t>карта основных показателей состояния больного и назначений в отделении (палате) реанимации и интенсивной терапии</t>
  </si>
  <si>
    <t>консультация анестезиолога ,карта анестезии</t>
  </si>
  <si>
    <t xml:space="preserve">лист консультации </t>
  </si>
  <si>
    <t xml:space="preserve">Информированное     согласие на анестезию и седацию </t>
  </si>
  <si>
    <t>мониторинг мочевого катетора</t>
  </si>
  <si>
    <t>мониторинг пациента на ИВЛ</t>
  </si>
  <si>
    <t>Журнал учета лекарстенных средств, содержащих наркотические вещества, психотропные вещества и прекурсоры в отделениях и кабинетах-20листов</t>
  </si>
  <si>
    <t>Журнал выписки психотропных препаратов и прекурсоров -40 листов</t>
  </si>
  <si>
    <t>журнал учета инфекционны заболевании 50 листов (ИНФ КОНТР)</t>
  </si>
  <si>
    <t>журнал учета инфекционны заболевании 20 листов (ИНФ КОНТР)</t>
  </si>
  <si>
    <t>журнал учета инфекционны заболевании 100 листов (ИНФ КОНТР)</t>
  </si>
  <si>
    <t>журнал забора крови на ВИЧ - инфекцию 100 листов (ИНФ КОНТР)</t>
  </si>
  <si>
    <t>журнал учета проведения до и после тестового консультирования на ВИЧ 100л (ИНФ КОНТР)</t>
  </si>
  <si>
    <t>Журнал учета дез средств 100л (ИНФ КОНТР)</t>
  </si>
  <si>
    <t>журнал регистрации аваринных ситуации при проведении медицинских манипуляции 20 листов (ИНФ КОНТР)</t>
  </si>
  <si>
    <t>Журнал регистрации группы крови и резус-фактора 100л</t>
  </si>
  <si>
    <t>Журнал регистрации индивидуального и специального подбора 100л</t>
  </si>
  <si>
    <t>Журнал регистрации анализов на тромбоэластограмму 100 л</t>
  </si>
  <si>
    <t>Журнал регистрации переливания инфузионно-трансфузионных сред 100л</t>
  </si>
  <si>
    <t>Журнал планерок отделения трансфузиологии 100 л</t>
  </si>
  <si>
    <t>Журнал регистрации температурного режима в банке крови 100л</t>
  </si>
  <si>
    <t>Журнал регистрации поступления и выдачи крови, ее компонентов, препаратов, диагностических стандартов (новый) Форма 005-2/у  для ЭКК 100 л</t>
  </si>
  <si>
    <t>Журнал регистрации поступления и выдачи крови, ее компонентов, препаратов, диагностических стандартов (новый) Форма 005-2/у  СЗП 100 л</t>
  </si>
  <si>
    <t>Журнал регистрации иммуногематологических исследований  100л</t>
  </si>
  <si>
    <t>Журнал   внутреннего контроля диагностических стандартов 100 л</t>
  </si>
  <si>
    <t>Журнал регистрации осложнений при гемотрансфузиях в отделениях 100 л</t>
  </si>
  <si>
    <t>Ведомость учета движения крови,ее компонентов,препаратов и кровезаменителей  по выдачи продукции   (бланк) А 4</t>
  </si>
  <si>
    <t>Выдача учета движения крови,ее компонентов,препаратов по отделениям (бланк ) А 4</t>
  </si>
  <si>
    <t>Журнал регистрации результатов внутрилабораторного контроля воздуха помещений  100 листов</t>
  </si>
  <si>
    <t>Журнал регистрации микробиологических исследований смывов 100 листов</t>
  </si>
  <si>
    <t>Журнал регистрации  микробиологических исследований образцов воздуха  100 листов</t>
  </si>
  <si>
    <t>Журнал приготовления и контроля питательных сред 100 листов</t>
  </si>
  <si>
    <t>Журнал контроля посуды и питательных сред 100 листов</t>
  </si>
  <si>
    <t>Журнал микробиологических исследований крови на гемокультуру 100 листов</t>
  </si>
  <si>
    <t>Журнал микробиологических исследований крови на стерильность 100 листов</t>
  </si>
  <si>
    <t>Журнал отработанного материала 100 листов</t>
  </si>
  <si>
    <t>Журнал учета лекарстенных средств, содержащих наркотические вещества, психотропные вещества и прекурсоры в отделениях и кабинетах-100листов (ОАРИТ)</t>
  </si>
  <si>
    <t>Журнал выписки психотропных препаратов и прекурсоров -100 листов (ОАРИТ)</t>
  </si>
  <si>
    <t xml:space="preserve">Лист назначения наркотиков </t>
  </si>
  <si>
    <t>журнал учета обработки инструментария и аппаратуры(эндоскопии ) 100 лис</t>
  </si>
  <si>
    <t>журнал учета работы эндоскопического отделения (кабинета )100 лис</t>
  </si>
  <si>
    <t>Журнал сводных графиков умерших больных 100 л</t>
  </si>
  <si>
    <t>Журнал регистрации температурно-влажностного режима в помещении архива 100л</t>
  </si>
  <si>
    <t>Журнал выдачи документов из архива 100л</t>
  </si>
  <si>
    <t>ИТОГО</t>
  </si>
  <si>
    <t>Количество  заказа на 2021 год</t>
  </si>
  <si>
    <t>Заявка   на бланочную продукцию на 2021год</t>
  </si>
  <si>
    <t>Информированное   добровольное  согласие на проведение хирургического вмешательства и лечения.ГКП на ПХВ "Многопрофильная городская больница№1"</t>
  </si>
  <si>
    <t>Информированное   добровольное  согласие на выполнение инвазивных методов исследования и лечения. ГКП на ПХВ "Многопрофильная городская больница№1"</t>
  </si>
  <si>
    <t xml:space="preserve">Памятка для пациента дневного стационара ГКП на ПХВ "Многопрофильная городская больница №1" </t>
  </si>
  <si>
    <t xml:space="preserve">                             </t>
  </si>
  <si>
    <t>Наименование бланочной продукции, утв. Форма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</si>
  <si>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10листов. Перед поставкой товара согласовать образец. Наименование бланочной продукции утв. Форма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</si>
  <si>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10листов.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</si>
  <si>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200листов.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</si>
  <si>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100листов.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</si>
  <si>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100листов.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</si>
  <si>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20листов.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</si>
  <si>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</si>
  <si>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50листов.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</si>
  <si>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А5, бумага белая 80гр, книжный формат,  печать 1+0.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</si>
  <si>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А3,  сложенный по полам, печать 1+1, бумага белая 80гр, книжный  формат.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</si>
  <si>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</si>
  <si>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ф-003-3у формат книжный бумага белая 80гр.Перед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</si>
  <si>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50листов.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</si>
  <si>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Формат ф-025у  формат книжный бумага белая 80гр.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</si>
  <si>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</si>
  <si>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</si>
  <si>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</si>
  <si>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Формат А4 бумага белая 80гр. Печать 1+1.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</si>
  <si>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А5  формат книжный бумага белая 80грПеред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</si>
  <si>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</si>
  <si>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</si>
  <si>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30листов.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</si>
  <si>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6, бумага белая 80гр,книжный  формат, печать 1+0,.Перед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</si>
  <si>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Формат 6, бумага белая 80гр,книжный  формат, печать 1+0,.Перед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</si>
  <si>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14листов.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</si>
  <si>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20листов.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</si>
  <si>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Печать 1+1.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</si>
  <si>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А3,  формат книжный/альбомный,  бумага белая 80гр, печать 1+1.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</si>
  <si>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печать 1+1.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</si>
  <si>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печать 1+1,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</si>
  <si>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книжный бумага белая 80гр. Печать 1+0.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</si>
  <si>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20листов.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</si>
  <si>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Формат А4, бумага белая 80гр,твердый  переплет (обложка), альбомный формат, 100листов. Перед поставкой товара согласовать образец. Наименование бланочной продукции утв. Форма учета пприказ и.о. Министра здравоохранения Республики Казахстан от 30 октября 2020 года № ҚР ДСМ-175/2020</t>
  </si>
  <si>
    <t>Формат А3, бумага белая 80гр,твердый  переплет (обложка), альбомный формат, 100листов.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</si>
  <si>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Лист врачебных назначений</t>
  </si>
  <si>
    <t>Формат А4 бумага белая 80гр., печать двусторонняя.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</si>
  <si>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Справка подтверждения</t>
  </si>
  <si>
    <t>Справка ВКК</t>
  </si>
  <si>
    <t>Лист назначений на исследование</t>
  </si>
  <si>
    <t>Формат А4 бумага белая 80гр., двусторонняя печать,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</si>
  <si>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Книга регистрации листков нетрудоспособности</t>
  </si>
  <si>
    <t>Формат А4, бумага белая 80гр,твердый  переплет (обложка), альбомный формат, 100 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</si>
  <si>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Журнал учета процедур (100 листов) (эндоскопия)</t>
  </si>
  <si>
    <t>Лист первичного осмотра  (эндоскопия)</t>
  </si>
  <si>
    <t>Формат А4, бумага белая 80гр,твердый  переплет (обложка), книжный формат, 50листов.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</si>
  <si>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книжный  формат, 100листов.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</si>
  <si>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 книжный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</si>
  <si>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книжный формат, 30листов.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</si>
  <si>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Журнал прихода и расхода этилового спирта (20 листов)</t>
  </si>
  <si>
    <t>Формат А4, бумага белая 80гр,твердый  переплет (обложка), книжный формат, 20 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</si>
  <si>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бумага белая 80гр,твердый  переплет (обложка), книжный формат, 100листов.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</si>
  <si>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альбомный, бумага белая 80гр. Печать 1+0.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</si>
  <si>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Журнал учета лекарстенных средств, содержащих наркотические вещества, психотропные вещества и прекурсоры на постах медицинских сестер- 50листов</t>
  </si>
  <si>
    <t>Формат А4, бумага белая 80гр,твердый  переплет (обложка), книжный формат, 40листов. Перед поставкой товара согласовать образец. Наименование бланочной продукции утв. Форма учетаприказ и.о. Министра здравоохранения Республики Казахстан от 30 октября 2020 года № ҚР ДСМ-175/2020</t>
  </si>
  <si>
    <t>Журнал сдачи пустых ампул наркотических и психотропных лекарственных препаратов-15л</t>
  </si>
  <si>
    <t>Формат А4, бумага белая 80гр,твердый  переплет (обложка), книжный  формат, 15листов.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</si>
  <si>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журнал учета инфекционных заболевании 50 листов (ИНФ КОНТР)</t>
  </si>
  <si>
    <t>журнал учета инфекционных заболевании 20 листов (ИНФ КОНТР)</t>
  </si>
  <si>
    <t>Требования на компоненты и препараты крови  (бланк)А5</t>
  </si>
  <si>
    <t>Формат А5, бумага белая 80гр, альбомный формат, печать 1+1.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</si>
  <si>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Формат А4  формат альбомный бумага белая 80гр . Перед поставкой товара согласовать образец. Наименование бланочной продукции утв. Форма учета приказ и.о. Министра здравоохранения Республики Казахстан от 30 октября 2020 года № ҚР ДСМ-175/2020</t>
  </si>
  <si>
    <t>Журнал регистрации приема пациентов травматологического пункта 200 листов</t>
  </si>
  <si>
    <t>Контроль работы паровых стерилизаторов 100 лис</t>
  </si>
  <si>
    <t>Журнал приёма мягкого инвентаря в дезкамеру 100 листов</t>
  </si>
  <si>
    <t>Журнал дезинфекции мягкого инвентаря в дезкамере (100Листов)</t>
  </si>
  <si>
    <t>Журнал регистрации температурного режима в холодильнике  (30 листов)</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</si>
</sst>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р_._-;\-* #,##0.00_р_._-;_-* &quot;-&quot;??_р_._-;_-@_-"/>
  </numFmts>
  <fonts count="16" x14ac:knownFonts="1">
    <font>
      <sz val="11"/>
      <color theme="1"/>
      <name val="Calibri"/>
      <family val="2"/>
      <charset val="204"/>
      <scheme val="minor"/>
    </font>
    <font>
      <sz val="11"/>
      <color theme="1"/>
      <name val="Calibri"/>
      <family val="2"/>
      <charset val="204"/>
      <scheme val="minor"/>
    </font>
    <font>
      <sz val="14"/>
      <color theme="1"/>
      <name val="Times New Roman"/>
      <family val="1"/>
      <charset val="204"/>
    </font>
    <font>
      <sz val="10"/>
      <color theme="1"/>
      <name val="Times New Roman"/>
      <family val="1"/>
      <charset val="204"/>
    </font>
    <font>
      <b/>
      <sz val="14"/>
      <color theme="1"/>
      <name val="Times New Roman"/>
      <family val="1"/>
      <charset val="204"/>
    </font>
    <font>
      <b/>
      <sz val="16"/>
      <color theme="1"/>
      <name val="Times New Roman"/>
      <family val="1"/>
      <charset val="204"/>
    </font>
    <font>
      <sz val="14"/>
      <color theme="1"/>
      <name val="Calibri"/>
      <family val="2"/>
      <charset val="204"/>
      <scheme val="minor"/>
    </font>
    <font>
      <sz val="14"/>
      <color rgb="FF000000"/>
      <name val="Times New Roman"/>
      <family val="1"/>
      <charset val="204"/>
    </font>
    <font>
      <sz val="14"/>
      <name val="Times New Roman"/>
      <family val="1"/>
      <charset val="204"/>
    </font>
    <font>
      <sz val="12"/>
      <color theme="1"/>
      <name val="Times New Roman"/>
      <family val="1"/>
      <charset val="204"/>
    </font>
    <font>
      <sz val="12"/>
      <color rgb="FF000000"/>
      <name val="Times New Roman"/>
      <family val="1"/>
      <charset val="204"/>
    </font>
    <font>
      <b/>
      <sz val="20"/>
      <name val="Times New Roman"/>
      <family val="1"/>
      <charset val="204"/>
    </font>
    <font>
      <b/>
      <sz val="12"/>
      <color theme="1"/>
      <name val="Times New Roman"/>
      <family val="1"/>
      <charset val="204"/>
    </font>
    <font>
      <sz val="10"/>
      <name val="Arial Cyr"/>
      <family val="2"/>
      <charset val="204"/>
    </font>
    <font>
      <sz val="10"/>
      <name val="Arial Cyr"/>
      <charset val="204"/>
    </font>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9">
    <xf numFmtId="0" fontId="0" fillId="0" borderId="0"/>
    <xf numFmtId="0" fontId="13" fillId="0" borderId="0"/>
    <xf numFmtId="0" fontId="14" fillId="0" borderId="0"/>
    <xf numFmtId="0" fontId="15" fillId="0" borderId="0"/>
    <xf numFmtId="0" fontId="1" fillId="0" borderId="0"/>
    <xf numFmtId="0" fontId="1" fillId="0" borderId="0"/>
    <xf numFmtId="0" fontId="1" fillId="0" borderId="0"/>
    <xf numFmtId="164" fontId="1" fillId="0" borderId="0" applyFont="0" applyFill="0" applyBorder="0" applyAlignment="0" applyProtection="0"/>
    <xf numFmtId="164" fontId="15" fillId="0" borderId="0" applyFont="0" applyFill="0" applyBorder="0" applyAlignment="0" applyProtection="0"/>
  </cellStyleXfs>
  <cellXfs count="45">
    <xf numFmtId="0" fontId="0" fillId="0" borderId="0" xfId="0"/>
    <xf numFmtId="0" fontId="2" fillId="0" borderId="0" xfId="0" applyFont="1" applyFill="1" applyAlignment="1">
      <alignment horizontal="center" vertical="center"/>
    </xf>
    <xf numFmtId="0" fontId="3" fillId="0" borderId="0" xfId="0" applyFont="1" applyFill="1" applyAlignment="1"/>
    <xf numFmtId="0" fontId="0" fillId="0" borderId="0" xfId="0" applyFill="1"/>
    <xf numFmtId="0" fontId="2" fillId="0" borderId="0" xfId="0" applyFont="1" applyFill="1" applyAlignment="1">
      <alignment vertical="center"/>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3" fontId="6"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8" fillId="0" borderId="1" xfId="0" applyFont="1" applyFill="1" applyBorder="1" applyAlignment="1">
      <alignment horizontal="left" wrapText="1"/>
    </xf>
    <xf numFmtId="3" fontId="0" fillId="0" borderId="1" xfId="0" applyNumberFormat="1" applyFont="1" applyFill="1" applyBorder="1" applyAlignment="1">
      <alignment horizontal="center"/>
    </xf>
    <xf numFmtId="3" fontId="9" fillId="0" borderId="1" xfId="0" applyNumberFormat="1" applyFont="1" applyFill="1" applyBorder="1" applyAlignment="1">
      <alignment horizontal="center" vertical="center" wrapText="1"/>
    </xf>
    <xf numFmtId="0" fontId="2" fillId="0" borderId="1" xfId="0" applyFont="1" applyFill="1" applyBorder="1" applyAlignment="1">
      <alignment horizontal="left" vertical="top" wrapText="1"/>
    </xf>
    <xf numFmtId="0" fontId="9" fillId="0" borderId="1" xfId="0" applyFont="1" applyFill="1" applyBorder="1" applyAlignment="1">
      <alignment horizontal="center" vertical="top" wrapText="1"/>
    </xf>
    <xf numFmtId="0" fontId="7" fillId="0" borderId="1" xfId="0" applyFont="1" applyFill="1" applyBorder="1" applyAlignment="1">
      <alignment horizontal="left" vertical="top" wrapText="1"/>
    </xf>
    <xf numFmtId="0" fontId="10" fillId="0" borderId="1" xfId="0" applyFont="1" applyFill="1" applyBorder="1" applyAlignment="1">
      <alignment horizontal="center" vertical="top" wrapText="1"/>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xf>
    <xf numFmtId="3" fontId="0" fillId="0" borderId="0" xfId="0" applyNumberFormat="1"/>
    <xf numFmtId="0" fontId="8" fillId="0" borderId="1" xfId="0" applyFont="1" applyFill="1" applyBorder="1" applyAlignment="1">
      <alignment horizontal="left" vertical="top" wrapText="1"/>
    </xf>
    <xf numFmtId="0" fontId="2" fillId="0" borderId="1" xfId="0" applyFont="1" applyFill="1" applyBorder="1" applyAlignment="1">
      <alignment horizontal="center" vertical="top" wrapText="1"/>
    </xf>
    <xf numFmtId="3" fontId="2"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3" fontId="6" fillId="2" borderId="1" xfId="0" applyNumberFormat="1" applyFont="1" applyFill="1" applyBorder="1" applyAlignment="1">
      <alignment horizontal="center" vertical="center"/>
    </xf>
    <xf numFmtId="0" fontId="0" fillId="0" borderId="1" xfId="0" applyFill="1" applyBorder="1"/>
    <xf numFmtId="0" fontId="11" fillId="0" borderId="1" xfId="0" applyFont="1" applyFill="1" applyBorder="1" applyAlignment="1">
      <alignment horizontal="center" vertical="center" wrapText="1"/>
    </xf>
    <xf numFmtId="3" fontId="12" fillId="0" borderId="1" xfId="0" applyNumberFormat="1" applyFont="1" applyFill="1" applyBorder="1" applyAlignment="1">
      <alignment horizontal="center" vertical="center"/>
    </xf>
    <xf numFmtId="0" fontId="2" fillId="0" borderId="0" xfId="0" applyFont="1"/>
    <xf numFmtId="3" fontId="0" fillId="0" borderId="1" xfId="0" applyNumberFormat="1" applyFont="1" applyFill="1" applyBorder="1" applyAlignment="1">
      <alignment horizontal="center" vertical="center"/>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3" fontId="6" fillId="3" borderId="1" xfId="0" applyNumberFormat="1" applyFont="1" applyFill="1" applyBorder="1" applyAlignment="1">
      <alignment horizontal="center" vertical="center"/>
    </xf>
    <xf numFmtId="0" fontId="2" fillId="0" borderId="1" xfId="0" applyFont="1" applyFill="1" applyBorder="1" applyAlignment="1">
      <alignment horizontal="left" wrapText="1"/>
    </xf>
    <xf numFmtId="2" fontId="0" fillId="0" borderId="0" xfId="0" applyNumberFormat="1" applyFill="1"/>
    <xf numFmtId="2" fontId="5" fillId="0" borderId="1" xfId="0" applyNumberFormat="1" applyFont="1" applyFill="1" applyBorder="1" applyAlignment="1">
      <alignment horizontal="center" vertical="center"/>
    </xf>
    <xf numFmtId="2" fontId="6" fillId="0" borderId="1" xfId="0" applyNumberFormat="1" applyFont="1" applyFill="1" applyBorder="1" applyAlignment="1">
      <alignment horizontal="center" vertical="center"/>
    </xf>
    <xf numFmtId="2" fontId="9" fillId="0" borderId="1" xfId="0" applyNumberFormat="1" applyFont="1" applyFill="1" applyBorder="1" applyAlignment="1">
      <alignment horizontal="center" vertical="center" wrapText="1"/>
    </xf>
    <xf numFmtId="2" fontId="9" fillId="0" borderId="1" xfId="0" applyNumberFormat="1" applyFont="1" applyFill="1" applyBorder="1" applyAlignment="1">
      <alignment horizontal="center" vertical="center"/>
    </xf>
    <xf numFmtId="2" fontId="6" fillId="3" borderId="1" xfId="0" applyNumberFormat="1" applyFont="1" applyFill="1" applyBorder="1" applyAlignment="1">
      <alignment horizontal="center" vertical="center"/>
    </xf>
    <xf numFmtId="2" fontId="0" fillId="0" borderId="1" xfId="0" applyNumberFormat="1" applyFill="1" applyBorder="1"/>
    <xf numFmtId="2" fontId="2" fillId="3" borderId="0" xfId="0" applyNumberFormat="1" applyFont="1" applyFill="1"/>
    <xf numFmtId="0" fontId="4" fillId="0" borderId="0" xfId="0" applyFont="1" applyFill="1" applyAlignment="1">
      <alignment horizontal="right" vertical="center"/>
    </xf>
  </cellXfs>
  <cellStyles count="9">
    <cellStyle name="Обычный" xfId="0" builtinId="0"/>
    <cellStyle name="Обычный 2" xfId="1"/>
    <cellStyle name="Обычный 2 2" xfId="2"/>
    <cellStyle name="Обычный 3" xfId="3"/>
    <cellStyle name="Обычный 3 3" xfId="4"/>
    <cellStyle name="Обычный 4" xfId="5"/>
    <cellStyle name="Обычный 5" xfId="6"/>
    <cellStyle name="Финансовый 2" xfId="7"/>
    <cellStyle name="Финансовый 3"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tabSelected="1" view="pageBreakPreview" topLeftCell="A82" zoomScale="80" zoomScaleSheetLayoutView="80" workbookViewId="0">
      <selection activeCell="C84" sqref="C84"/>
    </sheetView>
  </sheetViews>
  <sheetFormatPr defaultRowHeight="18.75" x14ac:dyDescent="0.3"/>
  <cols>
    <col min="1" max="1" width="12" customWidth="1"/>
    <col min="2" max="2" width="55.140625" style="30" customWidth="1"/>
    <col min="3" max="3" width="67.42578125" style="30" customWidth="1"/>
    <col min="4" max="4" width="18.140625" style="30" customWidth="1"/>
    <col min="5" max="5" width="18.5703125" style="43" customWidth="1"/>
    <col min="6" max="6" width="24.85546875" style="30" customWidth="1"/>
    <col min="7" max="7" width="9.85546875" bestFit="1" customWidth="1"/>
  </cols>
  <sheetData>
    <row r="1" spans="1:6" x14ac:dyDescent="0.25">
      <c r="A1" s="1" t="s">
        <v>132</v>
      </c>
      <c r="B1" s="2"/>
      <c r="C1" s="2"/>
      <c r="D1" s="3"/>
      <c r="E1" s="36"/>
      <c r="F1" s="3"/>
    </row>
    <row r="2" spans="1:6" x14ac:dyDescent="0.25">
      <c r="A2" s="1"/>
      <c r="B2" s="2"/>
      <c r="C2" s="2"/>
      <c r="D2" s="3"/>
      <c r="E2" s="36"/>
      <c r="F2" s="3"/>
    </row>
    <row r="3" spans="1:6" x14ac:dyDescent="0.25">
      <c r="A3" s="1"/>
      <c r="B3" s="2"/>
      <c r="C3" s="2"/>
      <c r="D3" s="3"/>
      <c r="E3" s="36"/>
      <c r="F3" s="3"/>
    </row>
    <row r="4" spans="1:6" x14ac:dyDescent="0.25">
      <c r="A4" s="1"/>
      <c r="B4" s="2"/>
      <c r="C4" s="2"/>
      <c r="D4" s="3"/>
      <c r="E4" s="36"/>
      <c r="F4" s="3"/>
    </row>
    <row r="5" spans="1:6" x14ac:dyDescent="0.25">
      <c r="A5" s="1"/>
      <c r="B5" s="2"/>
      <c r="C5" s="2"/>
      <c r="D5" s="3"/>
      <c r="E5" s="36"/>
      <c r="F5" s="3"/>
    </row>
    <row r="6" spans="1:6" x14ac:dyDescent="0.25">
      <c r="A6" s="1"/>
      <c r="B6" s="2"/>
      <c r="C6" s="2"/>
      <c r="D6" s="3"/>
      <c r="E6" s="36"/>
      <c r="F6" s="3"/>
    </row>
    <row r="7" spans="1:6" x14ac:dyDescent="0.25">
      <c r="A7" s="4"/>
      <c r="B7" s="44" t="s">
        <v>128</v>
      </c>
      <c r="C7" s="44"/>
      <c r="D7" s="44"/>
      <c r="E7" s="44"/>
      <c r="F7" s="3"/>
    </row>
    <row r="8" spans="1:6" x14ac:dyDescent="0.25">
      <c r="A8" s="1"/>
      <c r="B8" s="3"/>
      <c r="C8" s="3"/>
      <c r="D8" s="3"/>
      <c r="E8" s="36"/>
      <c r="F8" s="3"/>
    </row>
    <row r="9" spans="1:6" ht="101.25" x14ac:dyDescent="0.25">
      <c r="A9" s="5" t="s">
        <v>0</v>
      </c>
      <c r="B9" s="5" t="s">
        <v>133</v>
      </c>
      <c r="C9" s="5"/>
      <c r="D9" s="5" t="s">
        <v>127</v>
      </c>
      <c r="E9" s="37" t="s">
        <v>1</v>
      </c>
      <c r="F9" s="6" t="s">
        <v>2</v>
      </c>
    </row>
    <row r="10" spans="1:6" ht="112.5" x14ac:dyDescent="0.25">
      <c r="A10" s="7">
        <v>1</v>
      </c>
      <c r="B10" s="10" t="s">
        <v>4</v>
      </c>
      <c r="C10" s="10" t="s">
        <v>134</v>
      </c>
      <c r="D10" s="7">
        <v>1</v>
      </c>
      <c r="E10" s="38">
        <v>200</v>
      </c>
      <c r="F10" s="9">
        <f t="shared" ref="F10:F71" si="0">E10*D10</f>
        <v>200</v>
      </c>
    </row>
    <row r="11" spans="1:6" ht="112.5" x14ac:dyDescent="0.25">
      <c r="A11" s="7">
        <v>2</v>
      </c>
      <c r="B11" s="10" t="s">
        <v>5</v>
      </c>
      <c r="C11" s="10" t="s">
        <v>135</v>
      </c>
      <c r="D11" s="7">
        <v>1</v>
      </c>
      <c r="E11" s="38">
        <v>200</v>
      </c>
      <c r="F11" s="9">
        <f t="shared" si="0"/>
        <v>200</v>
      </c>
    </row>
    <row r="12" spans="1:6" ht="40.5" customHeight="1" x14ac:dyDescent="0.25">
      <c r="A12" s="7">
        <v>3</v>
      </c>
      <c r="B12" s="10" t="s">
        <v>6</v>
      </c>
      <c r="C12" s="10" t="s">
        <v>136</v>
      </c>
      <c r="D12" s="7">
        <v>4</v>
      </c>
      <c r="E12" s="38">
        <v>900</v>
      </c>
      <c r="F12" s="9">
        <f t="shared" si="0"/>
        <v>3600</v>
      </c>
    </row>
    <row r="13" spans="1:6" ht="150.75" customHeight="1" x14ac:dyDescent="0.25">
      <c r="A13" s="7">
        <v>4</v>
      </c>
      <c r="B13" s="10" t="s">
        <v>7</v>
      </c>
      <c r="C13" s="10" t="s">
        <v>136</v>
      </c>
      <c r="D13" s="7">
        <v>4</v>
      </c>
      <c r="E13" s="38">
        <v>900</v>
      </c>
      <c r="F13" s="9">
        <f t="shared" si="0"/>
        <v>3600</v>
      </c>
    </row>
    <row r="14" spans="1:6" ht="141.75" customHeight="1" x14ac:dyDescent="0.3">
      <c r="A14" s="7">
        <v>5</v>
      </c>
      <c r="B14" s="11" t="s">
        <v>8</v>
      </c>
      <c r="C14" s="11" t="s">
        <v>137</v>
      </c>
      <c r="D14" s="12">
        <v>2</v>
      </c>
      <c r="E14" s="39">
        <v>750</v>
      </c>
      <c r="F14" s="9">
        <f t="shared" si="0"/>
        <v>1500</v>
      </c>
    </row>
    <row r="15" spans="1:6" ht="139.5" customHeight="1" x14ac:dyDescent="0.25">
      <c r="A15" s="7">
        <v>6</v>
      </c>
      <c r="B15" s="8" t="s">
        <v>9</v>
      </c>
      <c r="C15" s="8" t="s">
        <v>138</v>
      </c>
      <c r="D15" s="7">
        <v>11</v>
      </c>
      <c r="E15" s="38">
        <v>750</v>
      </c>
      <c r="F15" s="9">
        <f t="shared" si="0"/>
        <v>8250</v>
      </c>
    </row>
    <row r="16" spans="1:6" ht="149.25" customHeight="1" x14ac:dyDescent="0.25">
      <c r="A16" s="7">
        <v>7</v>
      </c>
      <c r="B16" s="8" t="s">
        <v>10</v>
      </c>
      <c r="C16" s="8" t="s">
        <v>137</v>
      </c>
      <c r="D16" s="7">
        <v>1</v>
      </c>
      <c r="E16" s="38">
        <v>750</v>
      </c>
      <c r="F16" s="9">
        <f t="shared" si="0"/>
        <v>750</v>
      </c>
    </row>
    <row r="17" spans="1:6" ht="165.75" customHeight="1" x14ac:dyDescent="0.25">
      <c r="A17" s="7">
        <v>8</v>
      </c>
      <c r="B17" s="8" t="s">
        <v>11</v>
      </c>
      <c r="C17" s="8" t="s">
        <v>137</v>
      </c>
      <c r="D17" s="7">
        <v>1</v>
      </c>
      <c r="E17" s="38">
        <v>750</v>
      </c>
      <c r="F17" s="9">
        <f t="shared" si="0"/>
        <v>750</v>
      </c>
    </row>
    <row r="18" spans="1:6" ht="146.25" customHeight="1" x14ac:dyDescent="0.25">
      <c r="A18" s="7">
        <v>9</v>
      </c>
      <c r="B18" s="8" t="s">
        <v>12</v>
      </c>
      <c r="C18" s="8" t="s">
        <v>139</v>
      </c>
      <c r="D18" s="7">
        <v>1</v>
      </c>
      <c r="E18" s="38">
        <v>350</v>
      </c>
      <c r="F18" s="9">
        <f t="shared" si="0"/>
        <v>350</v>
      </c>
    </row>
    <row r="19" spans="1:6" ht="141.75" customHeight="1" x14ac:dyDescent="0.25">
      <c r="A19" s="7">
        <v>10</v>
      </c>
      <c r="B19" s="8" t="s">
        <v>176</v>
      </c>
      <c r="C19" s="8" t="s">
        <v>137</v>
      </c>
      <c r="D19" s="7">
        <v>35</v>
      </c>
      <c r="E19" s="38">
        <v>750</v>
      </c>
      <c r="F19" s="9">
        <f t="shared" si="0"/>
        <v>26250</v>
      </c>
    </row>
    <row r="20" spans="1:6" ht="135.75" customHeight="1" x14ac:dyDescent="0.25">
      <c r="A20" s="7">
        <v>11</v>
      </c>
      <c r="B20" s="8" t="s">
        <v>177</v>
      </c>
      <c r="C20" s="8" t="s">
        <v>140</v>
      </c>
      <c r="D20" s="7">
        <v>1750</v>
      </c>
      <c r="E20" s="38">
        <v>3</v>
      </c>
      <c r="F20" s="9">
        <f t="shared" si="0"/>
        <v>5250</v>
      </c>
    </row>
    <row r="21" spans="1:6" ht="133.5" customHeight="1" x14ac:dyDescent="0.25">
      <c r="A21" s="7">
        <v>12</v>
      </c>
      <c r="B21" s="8" t="s">
        <v>13</v>
      </c>
      <c r="C21" s="8" t="s">
        <v>137</v>
      </c>
      <c r="D21" s="7">
        <v>2</v>
      </c>
      <c r="E21" s="38">
        <v>750</v>
      </c>
      <c r="F21" s="9">
        <f t="shared" si="0"/>
        <v>1500</v>
      </c>
    </row>
    <row r="22" spans="1:6" ht="147" customHeight="1" x14ac:dyDescent="0.25">
      <c r="A22" s="7">
        <v>13</v>
      </c>
      <c r="B22" s="8" t="s">
        <v>14</v>
      </c>
      <c r="C22" s="8" t="s">
        <v>137</v>
      </c>
      <c r="D22" s="7">
        <v>4</v>
      </c>
      <c r="E22" s="38">
        <v>750</v>
      </c>
      <c r="F22" s="9">
        <f t="shared" si="0"/>
        <v>3000</v>
      </c>
    </row>
    <row r="23" spans="1:6" ht="149.25" customHeight="1" x14ac:dyDescent="0.25">
      <c r="A23" s="7">
        <v>14</v>
      </c>
      <c r="B23" s="8" t="s">
        <v>196</v>
      </c>
      <c r="C23" s="8" t="s">
        <v>175</v>
      </c>
      <c r="D23" s="7">
        <v>40</v>
      </c>
      <c r="E23" s="38">
        <v>700</v>
      </c>
      <c r="F23" s="9">
        <f t="shared" si="0"/>
        <v>28000</v>
      </c>
    </row>
    <row r="24" spans="1:6" ht="137.25" customHeight="1" x14ac:dyDescent="0.25">
      <c r="A24" s="7">
        <v>15</v>
      </c>
      <c r="B24" s="8" t="s">
        <v>15</v>
      </c>
      <c r="C24" s="8" t="s">
        <v>184</v>
      </c>
      <c r="D24" s="7">
        <v>21</v>
      </c>
      <c r="E24" s="38">
        <v>700</v>
      </c>
      <c r="F24" s="9">
        <f t="shared" si="0"/>
        <v>14700</v>
      </c>
    </row>
    <row r="25" spans="1:6" ht="120.75" customHeight="1" x14ac:dyDescent="0.25">
      <c r="A25" s="7">
        <v>16</v>
      </c>
      <c r="B25" s="8" t="s">
        <v>16</v>
      </c>
      <c r="C25" s="8" t="s">
        <v>184</v>
      </c>
      <c r="D25" s="7">
        <v>21</v>
      </c>
      <c r="E25" s="38">
        <v>750</v>
      </c>
      <c r="F25" s="9">
        <f t="shared" si="0"/>
        <v>15750</v>
      </c>
    </row>
    <row r="26" spans="1:6" ht="136.5" customHeight="1" x14ac:dyDescent="0.25">
      <c r="A26" s="7">
        <v>17</v>
      </c>
      <c r="B26" s="8" t="s">
        <v>17</v>
      </c>
      <c r="C26" s="8" t="s">
        <v>137</v>
      </c>
      <c r="D26" s="7">
        <v>2</v>
      </c>
      <c r="E26" s="38">
        <v>750</v>
      </c>
      <c r="F26" s="9">
        <f t="shared" si="0"/>
        <v>1500</v>
      </c>
    </row>
    <row r="27" spans="1:6" ht="130.5" customHeight="1" x14ac:dyDescent="0.25">
      <c r="A27" s="7">
        <v>18</v>
      </c>
      <c r="B27" s="8" t="s">
        <v>18</v>
      </c>
      <c r="C27" s="8" t="s">
        <v>137</v>
      </c>
      <c r="D27" s="7">
        <v>9</v>
      </c>
      <c r="E27" s="38">
        <v>750</v>
      </c>
      <c r="F27" s="9">
        <f t="shared" si="0"/>
        <v>6750</v>
      </c>
    </row>
    <row r="28" spans="1:6" ht="40.5" customHeight="1" x14ac:dyDescent="0.25">
      <c r="A28" s="7">
        <v>19</v>
      </c>
      <c r="B28" s="14" t="s">
        <v>19</v>
      </c>
      <c r="C28" s="14" t="s">
        <v>142</v>
      </c>
      <c r="D28" s="15">
        <v>2100</v>
      </c>
      <c r="E28" s="38">
        <v>3</v>
      </c>
      <c r="F28" s="9">
        <f t="shared" si="0"/>
        <v>6300</v>
      </c>
    </row>
    <row r="29" spans="1:6" ht="108" customHeight="1" x14ac:dyDescent="0.25">
      <c r="A29" s="7">
        <v>20</v>
      </c>
      <c r="B29" s="16" t="s">
        <v>20</v>
      </c>
      <c r="C29" s="16" t="s">
        <v>137</v>
      </c>
      <c r="D29" s="17">
        <v>35</v>
      </c>
      <c r="E29" s="38">
        <v>750</v>
      </c>
      <c r="F29" s="9">
        <f t="shared" si="0"/>
        <v>26250</v>
      </c>
    </row>
    <row r="30" spans="1:6" ht="127.5" customHeight="1" x14ac:dyDescent="0.25">
      <c r="A30" s="7">
        <v>21</v>
      </c>
      <c r="B30" s="14" t="s">
        <v>21</v>
      </c>
      <c r="C30" s="14" t="s">
        <v>137</v>
      </c>
      <c r="D30" s="17">
        <v>4</v>
      </c>
      <c r="E30" s="38">
        <v>750</v>
      </c>
      <c r="F30" s="9">
        <f t="shared" si="0"/>
        <v>3000</v>
      </c>
    </row>
    <row r="31" spans="1:6" ht="141" customHeight="1" x14ac:dyDescent="0.25">
      <c r="A31" s="7">
        <v>22</v>
      </c>
      <c r="B31" s="14" t="s">
        <v>22</v>
      </c>
      <c r="C31" s="14" t="s">
        <v>137</v>
      </c>
      <c r="D31" s="17">
        <v>4</v>
      </c>
      <c r="E31" s="38">
        <v>750</v>
      </c>
      <c r="F31" s="9">
        <f t="shared" si="0"/>
        <v>3000</v>
      </c>
    </row>
    <row r="32" spans="1:6" ht="140.25" customHeight="1" x14ac:dyDescent="0.25">
      <c r="A32" s="7">
        <v>23</v>
      </c>
      <c r="B32" s="16" t="s">
        <v>23</v>
      </c>
      <c r="C32" s="16" t="s">
        <v>137</v>
      </c>
      <c r="D32" s="17">
        <v>4</v>
      </c>
      <c r="E32" s="38">
        <v>750</v>
      </c>
      <c r="F32" s="9">
        <f t="shared" si="0"/>
        <v>3000</v>
      </c>
    </row>
    <row r="33" spans="1:7" ht="91.5" customHeight="1" x14ac:dyDescent="0.25">
      <c r="A33" s="7">
        <v>24</v>
      </c>
      <c r="B33" s="16" t="s">
        <v>24</v>
      </c>
      <c r="C33" s="16" t="s">
        <v>137</v>
      </c>
      <c r="D33" s="17">
        <v>1</v>
      </c>
      <c r="E33" s="38">
        <v>750</v>
      </c>
      <c r="F33" s="9">
        <f t="shared" si="0"/>
        <v>750</v>
      </c>
    </row>
    <row r="34" spans="1:7" ht="138" customHeight="1" x14ac:dyDescent="0.25">
      <c r="A34" s="7">
        <v>25</v>
      </c>
      <c r="B34" s="8" t="s">
        <v>25</v>
      </c>
      <c r="C34" s="8" t="s">
        <v>143</v>
      </c>
      <c r="D34" s="18">
        <v>17500</v>
      </c>
      <c r="E34" s="40">
        <v>6</v>
      </c>
      <c r="F34" s="9">
        <f t="shared" si="0"/>
        <v>105000</v>
      </c>
    </row>
    <row r="35" spans="1:7" ht="131.25" customHeight="1" x14ac:dyDescent="0.25">
      <c r="A35" s="7">
        <v>26</v>
      </c>
      <c r="B35" s="8" t="s">
        <v>26</v>
      </c>
      <c r="C35" s="8" t="s">
        <v>144</v>
      </c>
      <c r="D35" s="18">
        <v>7000</v>
      </c>
      <c r="E35" s="40">
        <v>3</v>
      </c>
      <c r="F35" s="9">
        <f t="shared" si="0"/>
        <v>21000</v>
      </c>
    </row>
    <row r="36" spans="1:7" ht="133.5" customHeight="1" x14ac:dyDescent="0.25">
      <c r="A36" s="7">
        <v>27</v>
      </c>
      <c r="B36" s="8" t="s">
        <v>27</v>
      </c>
      <c r="C36" s="8" t="s">
        <v>145</v>
      </c>
      <c r="D36" s="18">
        <v>10500</v>
      </c>
      <c r="E36" s="40">
        <v>19</v>
      </c>
      <c r="F36" s="9">
        <f t="shared" si="0"/>
        <v>199500</v>
      </c>
    </row>
    <row r="37" spans="1:7" ht="114.75" customHeight="1" x14ac:dyDescent="0.25">
      <c r="A37" s="7">
        <v>28</v>
      </c>
      <c r="B37" s="8" t="s">
        <v>28</v>
      </c>
      <c r="C37" s="8" t="s">
        <v>141</v>
      </c>
      <c r="D37" s="18">
        <v>7</v>
      </c>
      <c r="E37" s="40">
        <v>750</v>
      </c>
      <c r="F37" s="9">
        <f t="shared" si="0"/>
        <v>5250</v>
      </c>
    </row>
    <row r="38" spans="1:7" ht="115.5" customHeight="1" x14ac:dyDescent="0.25">
      <c r="A38" s="7">
        <v>29</v>
      </c>
      <c r="B38" s="8" t="s">
        <v>29</v>
      </c>
      <c r="C38" s="8" t="s">
        <v>140</v>
      </c>
      <c r="D38" s="18">
        <v>17500</v>
      </c>
      <c r="E38" s="40">
        <v>3</v>
      </c>
      <c r="F38" s="9">
        <f t="shared" si="0"/>
        <v>52500</v>
      </c>
    </row>
    <row r="39" spans="1:7" ht="123.75" customHeight="1" x14ac:dyDescent="0.25">
      <c r="A39" s="7">
        <v>30</v>
      </c>
      <c r="B39" s="8" t="s">
        <v>31</v>
      </c>
      <c r="C39" s="8" t="s">
        <v>137</v>
      </c>
      <c r="D39" s="18">
        <v>14</v>
      </c>
      <c r="E39" s="40">
        <v>750</v>
      </c>
      <c r="F39" s="9">
        <f t="shared" si="0"/>
        <v>10500</v>
      </c>
    </row>
    <row r="40" spans="1:7" ht="135" customHeight="1" x14ac:dyDescent="0.25">
      <c r="A40" s="7">
        <v>31</v>
      </c>
      <c r="B40" s="10" t="s">
        <v>32</v>
      </c>
      <c r="C40" s="10" t="s">
        <v>148</v>
      </c>
      <c r="D40" s="18">
        <v>7000</v>
      </c>
      <c r="E40" s="40">
        <v>3</v>
      </c>
      <c r="F40" s="9">
        <f t="shared" si="0"/>
        <v>21000</v>
      </c>
    </row>
    <row r="41" spans="1:7" ht="152.25" customHeight="1" x14ac:dyDescent="0.25">
      <c r="A41" s="7">
        <v>32</v>
      </c>
      <c r="B41" s="8" t="s">
        <v>33</v>
      </c>
      <c r="C41" s="8" t="s">
        <v>148</v>
      </c>
      <c r="D41" s="18">
        <v>17500</v>
      </c>
      <c r="E41" s="40">
        <v>3</v>
      </c>
      <c r="F41" s="9">
        <f t="shared" si="0"/>
        <v>52500</v>
      </c>
    </row>
    <row r="42" spans="1:7" ht="123.75" customHeight="1" x14ac:dyDescent="0.25">
      <c r="A42" s="7">
        <v>33</v>
      </c>
      <c r="B42" s="8" t="s">
        <v>129</v>
      </c>
      <c r="C42" s="8" t="s">
        <v>148</v>
      </c>
      <c r="D42" s="18">
        <v>21000</v>
      </c>
      <c r="E42" s="40">
        <v>3</v>
      </c>
      <c r="F42" s="9">
        <f t="shared" si="0"/>
        <v>63000</v>
      </c>
    </row>
    <row r="43" spans="1:7" ht="139.5" customHeight="1" x14ac:dyDescent="0.25">
      <c r="A43" s="7">
        <v>34</v>
      </c>
      <c r="B43" s="8" t="s">
        <v>130</v>
      </c>
      <c r="C43" s="8" t="s">
        <v>148</v>
      </c>
      <c r="D43" s="18">
        <v>21000</v>
      </c>
      <c r="E43" s="40">
        <v>3</v>
      </c>
      <c r="F43" s="9">
        <f t="shared" si="0"/>
        <v>63000</v>
      </c>
    </row>
    <row r="44" spans="1:7" ht="116.25" customHeight="1" x14ac:dyDescent="0.25">
      <c r="A44" s="7">
        <v>35</v>
      </c>
      <c r="B44" s="8" t="s">
        <v>34</v>
      </c>
      <c r="C44" s="8" t="s">
        <v>137</v>
      </c>
      <c r="D44" s="18">
        <v>3</v>
      </c>
      <c r="E44" s="40">
        <v>750</v>
      </c>
      <c r="F44" s="9">
        <f t="shared" si="0"/>
        <v>2250</v>
      </c>
    </row>
    <row r="45" spans="1:7" ht="61.5" customHeight="1" x14ac:dyDescent="0.25">
      <c r="A45" s="7">
        <v>36</v>
      </c>
      <c r="B45" s="8" t="s">
        <v>35</v>
      </c>
      <c r="C45" s="8" t="s">
        <v>180</v>
      </c>
      <c r="D45" s="18">
        <v>17500</v>
      </c>
      <c r="E45" s="40">
        <v>3</v>
      </c>
      <c r="F45" s="9">
        <f t="shared" si="0"/>
        <v>52500</v>
      </c>
      <c r="G45" s="20"/>
    </row>
    <row r="46" spans="1:7" ht="124.5" customHeight="1" x14ac:dyDescent="0.25">
      <c r="A46" s="7">
        <v>37</v>
      </c>
      <c r="B46" s="8" t="s">
        <v>170</v>
      </c>
      <c r="C46" s="8" t="s">
        <v>149</v>
      </c>
      <c r="D46" s="18">
        <v>700</v>
      </c>
      <c r="E46" s="40">
        <v>3</v>
      </c>
      <c r="F46" s="9">
        <f t="shared" si="0"/>
        <v>2100</v>
      </c>
    </row>
    <row r="47" spans="1:7" ht="124.5" customHeight="1" x14ac:dyDescent="0.25">
      <c r="A47" s="7">
        <v>38</v>
      </c>
      <c r="B47" s="8" t="s">
        <v>172</v>
      </c>
      <c r="C47" s="8" t="s">
        <v>173</v>
      </c>
      <c r="D47" s="18">
        <v>39000</v>
      </c>
      <c r="E47" s="40">
        <v>3</v>
      </c>
      <c r="F47" s="9">
        <f t="shared" si="0"/>
        <v>117000</v>
      </c>
    </row>
    <row r="48" spans="1:7" ht="120.75" customHeight="1" x14ac:dyDescent="0.25">
      <c r="A48" s="7">
        <v>39</v>
      </c>
      <c r="B48" s="8" t="s">
        <v>171</v>
      </c>
      <c r="C48" s="8" t="s">
        <v>149</v>
      </c>
      <c r="D48" s="18">
        <v>560</v>
      </c>
      <c r="E48" s="40">
        <v>3</v>
      </c>
      <c r="F48" s="9">
        <f t="shared" si="0"/>
        <v>1680</v>
      </c>
    </row>
    <row r="49" spans="1:6" ht="57.75" customHeight="1" x14ac:dyDescent="0.25">
      <c r="A49" s="7">
        <v>40</v>
      </c>
      <c r="B49" s="21" t="s">
        <v>174</v>
      </c>
      <c r="C49" s="21" t="s">
        <v>175</v>
      </c>
      <c r="D49" s="13">
        <v>56</v>
      </c>
      <c r="E49" s="39">
        <v>750</v>
      </c>
      <c r="F49" s="9">
        <f t="shared" si="0"/>
        <v>42000</v>
      </c>
    </row>
    <row r="50" spans="1:6" ht="137.25" customHeight="1" x14ac:dyDescent="0.3">
      <c r="A50" s="7">
        <v>41</v>
      </c>
      <c r="B50" s="11" t="s">
        <v>131</v>
      </c>
      <c r="C50" s="11" t="s">
        <v>151</v>
      </c>
      <c r="D50" s="19">
        <v>35000</v>
      </c>
      <c r="E50" s="39">
        <v>3</v>
      </c>
      <c r="F50" s="9">
        <f t="shared" si="0"/>
        <v>105000</v>
      </c>
    </row>
    <row r="51" spans="1:6" ht="141" customHeight="1" x14ac:dyDescent="0.25">
      <c r="A51" s="7">
        <v>42</v>
      </c>
      <c r="B51" s="8" t="s">
        <v>28</v>
      </c>
      <c r="C51" s="8" t="s">
        <v>141</v>
      </c>
      <c r="D51" s="7">
        <v>1</v>
      </c>
      <c r="E51" s="38">
        <v>750</v>
      </c>
      <c r="F51" s="9">
        <f t="shared" si="0"/>
        <v>750</v>
      </c>
    </row>
    <row r="52" spans="1:6" ht="137.25" customHeight="1" x14ac:dyDescent="0.25">
      <c r="A52" s="7">
        <v>43</v>
      </c>
      <c r="B52" s="8" t="s">
        <v>36</v>
      </c>
      <c r="C52" s="8" t="s">
        <v>141</v>
      </c>
      <c r="D52" s="7">
        <v>7</v>
      </c>
      <c r="E52" s="38">
        <v>400</v>
      </c>
      <c r="F52" s="9">
        <f t="shared" si="0"/>
        <v>2800</v>
      </c>
    </row>
    <row r="53" spans="1:6" ht="137.25" customHeight="1" x14ac:dyDescent="0.25">
      <c r="A53" s="7">
        <v>44</v>
      </c>
      <c r="B53" s="8" t="s">
        <v>37</v>
      </c>
      <c r="C53" s="8" t="s">
        <v>141</v>
      </c>
      <c r="D53" s="7">
        <v>2</v>
      </c>
      <c r="E53" s="38">
        <v>400</v>
      </c>
      <c r="F53" s="9">
        <f t="shared" si="0"/>
        <v>800</v>
      </c>
    </row>
    <row r="54" spans="1:6" ht="93" customHeight="1" x14ac:dyDescent="0.25">
      <c r="A54" s="7">
        <v>45</v>
      </c>
      <c r="B54" s="8" t="s">
        <v>38</v>
      </c>
      <c r="C54" s="8" t="s">
        <v>141</v>
      </c>
      <c r="D54" s="7">
        <v>1</v>
      </c>
      <c r="E54" s="38">
        <v>400</v>
      </c>
      <c r="F54" s="9">
        <f t="shared" si="0"/>
        <v>400</v>
      </c>
    </row>
    <row r="55" spans="1:6" ht="143.25" customHeight="1" x14ac:dyDescent="0.25">
      <c r="A55" s="7">
        <v>46</v>
      </c>
      <c r="B55" s="8" t="s">
        <v>39</v>
      </c>
      <c r="C55" s="8" t="s">
        <v>141</v>
      </c>
      <c r="D55" s="7">
        <v>2</v>
      </c>
      <c r="E55" s="38">
        <v>400</v>
      </c>
      <c r="F55" s="9">
        <f t="shared" si="0"/>
        <v>800</v>
      </c>
    </row>
    <row r="56" spans="1:6" ht="129.75" customHeight="1" x14ac:dyDescent="0.25">
      <c r="A56" s="7">
        <v>47</v>
      </c>
      <c r="B56" s="8" t="s">
        <v>40</v>
      </c>
      <c r="C56" s="8" t="s">
        <v>141</v>
      </c>
      <c r="D56" s="7">
        <v>2</v>
      </c>
      <c r="E56" s="38">
        <v>400</v>
      </c>
      <c r="F56" s="9">
        <f t="shared" si="0"/>
        <v>800</v>
      </c>
    </row>
    <row r="57" spans="1:6" ht="131.25" customHeight="1" x14ac:dyDescent="0.25">
      <c r="A57" s="7">
        <v>48</v>
      </c>
      <c r="B57" s="8" t="s">
        <v>41</v>
      </c>
      <c r="C57" s="8" t="s">
        <v>141</v>
      </c>
      <c r="D57" s="7">
        <v>2</v>
      </c>
      <c r="E57" s="38">
        <v>400</v>
      </c>
      <c r="F57" s="9">
        <f t="shared" si="0"/>
        <v>800</v>
      </c>
    </row>
    <row r="58" spans="1:6" ht="117" customHeight="1" x14ac:dyDescent="0.25">
      <c r="A58" s="7">
        <v>49</v>
      </c>
      <c r="B58" s="8" t="s">
        <v>42</v>
      </c>
      <c r="C58" s="8" t="s">
        <v>141</v>
      </c>
      <c r="D58" s="7">
        <v>2</v>
      </c>
      <c r="E58" s="38">
        <v>400</v>
      </c>
      <c r="F58" s="9">
        <f t="shared" si="0"/>
        <v>800</v>
      </c>
    </row>
    <row r="59" spans="1:6" ht="40.5" customHeight="1" x14ac:dyDescent="0.25">
      <c r="A59" s="7">
        <v>50</v>
      </c>
      <c r="B59" s="8" t="s">
        <v>43</v>
      </c>
      <c r="C59" s="8" t="s">
        <v>137</v>
      </c>
      <c r="D59" s="7">
        <v>2</v>
      </c>
      <c r="E59" s="38">
        <v>400</v>
      </c>
      <c r="F59" s="9">
        <f t="shared" si="0"/>
        <v>800</v>
      </c>
    </row>
    <row r="60" spans="1:6" ht="125.25" customHeight="1" x14ac:dyDescent="0.25">
      <c r="A60" s="7">
        <v>51</v>
      </c>
      <c r="B60" s="8" t="s">
        <v>44</v>
      </c>
      <c r="C60" s="8" t="s">
        <v>141</v>
      </c>
      <c r="D60" s="7">
        <v>2</v>
      </c>
      <c r="E60" s="38">
        <v>400</v>
      </c>
      <c r="F60" s="9">
        <f t="shared" si="0"/>
        <v>800</v>
      </c>
    </row>
    <row r="61" spans="1:6" ht="125.25" customHeight="1" x14ac:dyDescent="0.25">
      <c r="A61" s="7">
        <v>52</v>
      </c>
      <c r="B61" s="8" t="s">
        <v>45</v>
      </c>
      <c r="C61" s="8" t="s">
        <v>150</v>
      </c>
      <c r="D61" s="7">
        <v>56000</v>
      </c>
      <c r="E61" s="38">
        <v>3</v>
      </c>
      <c r="F61" s="9">
        <f t="shared" si="0"/>
        <v>168000</v>
      </c>
    </row>
    <row r="62" spans="1:6" ht="125.25" customHeight="1" x14ac:dyDescent="0.25">
      <c r="A62" s="7">
        <v>53</v>
      </c>
      <c r="B62" s="8" t="s">
        <v>168</v>
      </c>
      <c r="C62" s="8" t="s">
        <v>169</v>
      </c>
      <c r="D62" s="7">
        <v>39000</v>
      </c>
      <c r="E62" s="38">
        <v>3</v>
      </c>
      <c r="F62" s="9">
        <f t="shared" si="0"/>
        <v>117000</v>
      </c>
    </row>
    <row r="63" spans="1:6" ht="122.25" customHeight="1" x14ac:dyDescent="0.25">
      <c r="A63" s="7">
        <v>54</v>
      </c>
      <c r="B63" s="8" t="s">
        <v>46</v>
      </c>
      <c r="C63" s="8" t="s">
        <v>152</v>
      </c>
      <c r="D63" s="7">
        <v>60000</v>
      </c>
      <c r="E63" s="38">
        <v>3</v>
      </c>
      <c r="F63" s="9">
        <f t="shared" si="0"/>
        <v>180000</v>
      </c>
    </row>
    <row r="64" spans="1:6" ht="141.75" customHeight="1" x14ac:dyDescent="0.25">
      <c r="A64" s="7">
        <v>55</v>
      </c>
      <c r="B64" s="8" t="s">
        <v>26</v>
      </c>
      <c r="C64" s="8" t="s">
        <v>153</v>
      </c>
      <c r="D64" s="7">
        <v>2100</v>
      </c>
      <c r="E64" s="38">
        <v>3</v>
      </c>
      <c r="F64" s="9">
        <f t="shared" si="0"/>
        <v>6300</v>
      </c>
    </row>
    <row r="65" spans="1:6" ht="120" customHeight="1" x14ac:dyDescent="0.25">
      <c r="A65" s="7">
        <v>56</v>
      </c>
      <c r="B65" s="8" t="s">
        <v>47</v>
      </c>
      <c r="C65" s="8" t="s">
        <v>144</v>
      </c>
      <c r="D65" s="7">
        <v>28000</v>
      </c>
      <c r="E65" s="38">
        <v>3</v>
      </c>
      <c r="F65" s="9">
        <f t="shared" si="0"/>
        <v>84000</v>
      </c>
    </row>
    <row r="66" spans="1:6" ht="127.5" customHeight="1" x14ac:dyDescent="0.25">
      <c r="A66" s="7">
        <v>57</v>
      </c>
      <c r="B66" s="8" t="s">
        <v>48</v>
      </c>
      <c r="C66" s="8" t="s">
        <v>141</v>
      </c>
      <c r="D66" s="7">
        <v>1</v>
      </c>
      <c r="E66" s="38">
        <v>400</v>
      </c>
      <c r="F66" s="9">
        <f t="shared" si="0"/>
        <v>400</v>
      </c>
    </row>
    <row r="67" spans="1:6" ht="128.25" customHeight="1" x14ac:dyDescent="0.25">
      <c r="A67" s="7">
        <v>58</v>
      </c>
      <c r="B67" s="8" t="s">
        <v>30</v>
      </c>
      <c r="C67" s="8" t="s">
        <v>147</v>
      </c>
      <c r="D67" s="7">
        <v>70000</v>
      </c>
      <c r="E67" s="38">
        <v>20</v>
      </c>
      <c r="F67" s="9">
        <f t="shared" si="0"/>
        <v>1400000</v>
      </c>
    </row>
    <row r="68" spans="1:6" ht="135.75" customHeight="1" x14ac:dyDescent="0.25">
      <c r="A68" s="7">
        <v>59</v>
      </c>
      <c r="B68" s="8" t="s">
        <v>49</v>
      </c>
      <c r="C68" s="8" t="s">
        <v>154</v>
      </c>
      <c r="D68" s="7">
        <v>70000</v>
      </c>
      <c r="E68" s="38">
        <v>3</v>
      </c>
      <c r="F68" s="9">
        <f t="shared" si="0"/>
        <v>210000</v>
      </c>
    </row>
    <row r="69" spans="1:6" ht="141.75" customHeight="1" x14ac:dyDescent="0.25">
      <c r="A69" s="7">
        <v>60</v>
      </c>
      <c r="B69" s="8" t="s">
        <v>50</v>
      </c>
      <c r="C69" s="8" t="s">
        <v>137</v>
      </c>
      <c r="D69" s="7">
        <v>2</v>
      </c>
      <c r="E69" s="38">
        <v>750</v>
      </c>
      <c r="F69" s="9">
        <f t="shared" si="0"/>
        <v>1500</v>
      </c>
    </row>
    <row r="70" spans="1:6" ht="117" customHeight="1" x14ac:dyDescent="0.25">
      <c r="A70" s="7">
        <v>61</v>
      </c>
      <c r="B70" s="14" t="s">
        <v>51</v>
      </c>
      <c r="C70" s="14" t="s">
        <v>181</v>
      </c>
      <c r="D70" s="22">
        <v>18</v>
      </c>
      <c r="E70" s="38">
        <v>300</v>
      </c>
      <c r="F70" s="9">
        <f t="shared" si="0"/>
        <v>5400</v>
      </c>
    </row>
    <row r="71" spans="1:6" ht="120.75" customHeight="1" x14ac:dyDescent="0.25">
      <c r="A71" s="7">
        <v>62</v>
      </c>
      <c r="B71" s="8" t="s">
        <v>52</v>
      </c>
      <c r="C71" s="8" t="s">
        <v>140</v>
      </c>
      <c r="D71" s="23">
        <v>3500</v>
      </c>
      <c r="E71" s="38">
        <v>2</v>
      </c>
      <c r="F71" s="9">
        <f t="shared" si="0"/>
        <v>7000</v>
      </c>
    </row>
    <row r="72" spans="1:6" ht="131.25" customHeight="1" x14ac:dyDescent="0.25">
      <c r="A72" s="7">
        <v>63</v>
      </c>
      <c r="B72" s="14" t="s">
        <v>53</v>
      </c>
      <c r="C72" s="14" t="s">
        <v>140</v>
      </c>
      <c r="D72" s="7">
        <v>700</v>
      </c>
      <c r="E72" s="38">
        <v>2</v>
      </c>
      <c r="F72" s="9">
        <f t="shared" ref="F72:F137" si="1">E72*D72</f>
        <v>1400</v>
      </c>
    </row>
    <row r="73" spans="1:6" ht="105" customHeight="1" x14ac:dyDescent="0.25">
      <c r="A73" s="7">
        <v>64</v>
      </c>
      <c r="B73" s="24" t="s">
        <v>54</v>
      </c>
      <c r="C73" s="24" t="s">
        <v>137</v>
      </c>
      <c r="D73" s="7">
        <v>7</v>
      </c>
      <c r="E73" s="38">
        <v>750</v>
      </c>
      <c r="F73" s="9">
        <f t="shared" si="1"/>
        <v>5250</v>
      </c>
    </row>
    <row r="74" spans="1:6" ht="138" customHeight="1" x14ac:dyDescent="0.25">
      <c r="A74" s="7">
        <v>65</v>
      </c>
      <c r="B74" s="8" t="s">
        <v>55</v>
      </c>
      <c r="C74" s="8" t="s">
        <v>156</v>
      </c>
      <c r="D74" s="7">
        <v>700</v>
      </c>
      <c r="E74" s="38">
        <v>2</v>
      </c>
      <c r="F74" s="9">
        <f t="shared" si="1"/>
        <v>1400</v>
      </c>
    </row>
    <row r="75" spans="1:6" ht="194.25" customHeight="1" x14ac:dyDescent="0.25">
      <c r="A75" s="7">
        <v>66</v>
      </c>
      <c r="B75" s="8" t="s">
        <v>56</v>
      </c>
      <c r="C75" s="8" t="s">
        <v>154</v>
      </c>
      <c r="D75" s="7">
        <v>700</v>
      </c>
      <c r="E75" s="38">
        <v>3</v>
      </c>
      <c r="F75" s="9">
        <f t="shared" si="1"/>
        <v>2100</v>
      </c>
    </row>
    <row r="76" spans="1:6" ht="112.5" x14ac:dyDescent="0.25">
      <c r="A76" s="7">
        <v>67</v>
      </c>
      <c r="B76" s="8" t="s">
        <v>57</v>
      </c>
      <c r="C76" s="8" t="s">
        <v>157</v>
      </c>
      <c r="D76" s="7">
        <v>350</v>
      </c>
      <c r="E76" s="38">
        <v>2</v>
      </c>
      <c r="F76" s="9">
        <f t="shared" si="1"/>
        <v>700</v>
      </c>
    </row>
    <row r="77" spans="1:6" ht="96" customHeight="1" x14ac:dyDescent="0.25">
      <c r="A77" s="7">
        <v>68</v>
      </c>
      <c r="B77" s="8" t="s">
        <v>58</v>
      </c>
      <c r="C77" s="8" t="s">
        <v>148</v>
      </c>
      <c r="D77" s="7">
        <v>7000</v>
      </c>
      <c r="E77" s="38">
        <v>3</v>
      </c>
      <c r="F77" s="9">
        <f t="shared" si="1"/>
        <v>21000</v>
      </c>
    </row>
    <row r="78" spans="1:6" ht="75" customHeight="1" x14ac:dyDescent="0.25">
      <c r="A78" s="7">
        <v>69</v>
      </c>
      <c r="B78" s="8" t="s">
        <v>59</v>
      </c>
      <c r="C78" s="8" t="s">
        <v>167</v>
      </c>
      <c r="D78" s="7">
        <v>105</v>
      </c>
      <c r="E78" s="38">
        <v>1000</v>
      </c>
      <c r="F78" s="9">
        <f t="shared" si="1"/>
        <v>105000</v>
      </c>
    </row>
    <row r="79" spans="1:6" ht="143.25" customHeight="1" x14ac:dyDescent="0.25">
      <c r="A79" s="7">
        <v>70</v>
      </c>
      <c r="B79" s="8" t="s">
        <v>60</v>
      </c>
      <c r="C79" s="8" t="s">
        <v>141</v>
      </c>
      <c r="D79" s="7">
        <v>1</v>
      </c>
      <c r="E79" s="38">
        <v>400</v>
      </c>
      <c r="F79" s="9">
        <f t="shared" si="1"/>
        <v>400</v>
      </c>
    </row>
    <row r="80" spans="1:6" ht="120" customHeight="1" x14ac:dyDescent="0.25">
      <c r="A80" s="7">
        <v>71</v>
      </c>
      <c r="B80" s="8" t="s">
        <v>61</v>
      </c>
      <c r="C80" s="8" t="s">
        <v>158</v>
      </c>
      <c r="D80" s="7">
        <v>80</v>
      </c>
      <c r="E80" s="38">
        <v>250</v>
      </c>
      <c r="F80" s="9">
        <f t="shared" si="1"/>
        <v>20000</v>
      </c>
    </row>
    <row r="81" spans="1:6" ht="138" customHeight="1" x14ac:dyDescent="0.25">
      <c r="A81" s="7">
        <v>72</v>
      </c>
      <c r="B81" s="8" t="s">
        <v>182</v>
      </c>
      <c r="C81" s="8" t="s">
        <v>183</v>
      </c>
      <c r="D81" s="7">
        <v>40</v>
      </c>
      <c r="E81" s="38">
        <v>250</v>
      </c>
      <c r="F81" s="9">
        <f t="shared" si="1"/>
        <v>10000</v>
      </c>
    </row>
    <row r="82" spans="1:6" ht="146.25" customHeight="1" x14ac:dyDescent="0.25">
      <c r="A82" s="7">
        <v>73</v>
      </c>
      <c r="B82" s="8" t="s">
        <v>62</v>
      </c>
      <c r="C82" s="8" t="s">
        <v>158</v>
      </c>
      <c r="D82" s="7">
        <v>14</v>
      </c>
      <c r="E82" s="38">
        <v>250</v>
      </c>
      <c r="F82" s="9">
        <f t="shared" si="1"/>
        <v>3500</v>
      </c>
    </row>
    <row r="83" spans="1:6" ht="122.25" customHeight="1" x14ac:dyDescent="0.25">
      <c r="A83" s="7">
        <v>74</v>
      </c>
      <c r="B83" s="8" t="s">
        <v>63</v>
      </c>
      <c r="C83" s="8" t="s">
        <v>184</v>
      </c>
      <c r="D83" s="7">
        <v>25</v>
      </c>
      <c r="E83" s="38">
        <v>750</v>
      </c>
      <c r="F83" s="9">
        <f t="shared" si="1"/>
        <v>18750</v>
      </c>
    </row>
    <row r="84" spans="1:6" ht="133.5" customHeight="1" x14ac:dyDescent="0.25">
      <c r="A84" s="7">
        <v>75</v>
      </c>
      <c r="B84" s="8" t="s">
        <v>199</v>
      </c>
      <c r="C84" s="8" t="s">
        <v>181</v>
      </c>
      <c r="D84" s="7">
        <v>30</v>
      </c>
      <c r="E84" s="38">
        <v>300</v>
      </c>
      <c r="F84" s="9">
        <f t="shared" si="1"/>
        <v>9000</v>
      </c>
    </row>
    <row r="85" spans="1:6" ht="147.75" customHeight="1" x14ac:dyDescent="0.25">
      <c r="A85" s="7">
        <v>76</v>
      </c>
      <c r="B85" s="8" t="s">
        <v>64</v>
      </c>
      <c r="C85" s="8" t="s">
        <v>137</v>
      </c>
      <c r="D85" s="7">
        <v>20</v>
      </c>
      <c r="E85" s="38">
        <v>750</v>
      </c>
      <c r="F85" s="9">
        <f t="shared" si="1"/>
        <v>15000</v>
      </c>
    </row>
    <row r="86" spans="1:6" ht="145.5" customHeight="1" x14ac:dyDescent="0.25">
      <c r="A86" s="7">
        <v>77</v>
      </c>
      <c r="B86" s="8" t="s">
        <v>65</v>
      </c>
      <c r="C86" s="8" t="s">
        <v>141</v>
      </c>
      <c r="D86" s="7">
        <v>18</v>
      </c>
      <c r="E86" s="38">
        <v>550</v>
      </c>
      <c r="F86" s="9">
        <f t="shared" si="1"/>
        <v>9900</v>
      </c>
    </row>
    <row r="87" spans="1:6" ht="133.5" customHeight="1" x14ac:dyDescent="0.25">
      <c r="A87" s="7">
        <v>78</v>
      </c>
      <c r="B87" s="8" t="s">
        <v>66</v>
      </c>
      <c r="C87" s="8" t="s">
        <v>155</v>
      </c>
      <c r="D87" s="7">
        <v>80</v>
      </c>
      <c r="E87" s="38">
        <v>500</v>
      </c>
      <c r="F87" s="9">
        <f t="shared" si="1"/>
        <v>40000</v>
      </c>
    </row>
    <row r="88" spans="1:6" ht="120" customHeight="1" x14ac:dyDescent="0.25">
      <c r="A88" s="7">
        <v>79</v>
      </c>
      <c r="B88" s="8" t="s">
        <v>67</v>
      </c>
      <c r="C88" s="8" t="s">
        <v>137</v>
      </c>
      <c r="D88" s="7">
        <v>18</v>
      </c>
      <c r="E88" s="38">
        <v>750</v>
      </c>
      <c r="F88" s="9">
        <f t="shared" si="1"/>
        <v>13500</v>
      </c>
    </row>
    <row r="89" spans="1:6" ht="40.5" customHeight="1" x14ac:dyDescent="0.25">
      <c r="A89" s="7">
        <v>80</v>
      </c>
      <c r="B89" s="8" t="s">
        <v>68</v>
      </c>
      <c r="C89" s="8" t="s">
        <v>159</v>
      </c>
      <c r="D89" s="7">
        <v>18</v>
      </c>
      <c r="E89" s="38">
        <v>350</v>
      </c>
      <c r="F89" s="9">
        <f t="shared" si="1"/>
        <v>6300</v>
      </c>
    </row>
    <row r="90" spans="1:6" ht="54" customHeight="1" x14ac:dyDescent="0.25">
      <c r="A90" s="7">
        <v>81</v>
      </c>
      <c r="B90" s="8" t="s">
        <v>69</v>
      </c>
      <c r="C90" s="8" t="s">
        <v>137</v>
      </c>
      <c r="D90" s="7">
        <v>40</v>
      </c>
      <c r="E90" s="38">
        <v>750</v>
      </c>
      <c r="F90" s="9">
        <f t="shared" si="1"/>
        <v>30000</v>
      </c>
    </row>
    <row r="91" spans="1:6" ht="134.25" customHeight="1" x14ac:dyDescent="0.25">
      <c r="A91" s="7">
        <v>82</v>
      </c>
      <c r="B91" s="8" t="s">
        <v>70</v>
      </c>
      <c r="C91" s="8" t="s">
        <v>141</v>
      </c>
      <c r="D91" s="7">
        <v>14</v>
      </c>
      <c r="E91" s="38">
        <v>400</v>
      </c>
      <c r="F91" s="9">
        <f t="shared" si="1"/>
        <v>5600</v>
      </c>
    </row>
    <row r="92" spans="1:6" ht="112.5" x14ac:dyDescent="0.25">
      <c r="A92" s="7">
        <v>83</v>
      </c>
      <c r="B92" s="8" t="s">
        <v>71</v>
      </c>
      <c r="C92" s="8" t="s">
        <v>137</v>
      </c>
      <c r="D92" s="7">
        <v>28</v>
      </c>
      <c r="E92" s="38">
        <v>750</v>
      </c>
      <c r="F92" s="9">
        <f t="shared" si="1"/>
        <v>21000</v>
      </c>
    </row>
    <row r="93" spans="1:6" ht="93.75" customHeight="1" x14ac:dyDescent="0.25">
      <c r="A93" s="7">
        <v>84</v>
      </c>
      <c r="B93" s="8" t="s">
        <v>3</v>
      </c>
      <c r="C93" s="8" t="s">
        <v>137</v>
      </c>
      <c r="D93" s="7">
        <v>42</v>
      </c>
      <c r="E93" s="38">
        <v>750</v>
      </c>
      <c r="F93" s="9">
        <f t="shared" si="1"/>
        <v>31500</v>
      </c>
    </row>
    <row r="94" spans="1:6" ht="71.25" customHeight="1" x14ac:dyDescent="0.25">
      <c r="A94" s="7">
        <v>85</v>
      </c>
      <c r="B94" s="8" t="s">
        <v>72</v>
      </c>
      <c r="C94" s="8" t="s">
        <v>141</v>
      </c>
      <c r="D94" s="7">
        <v>21</v>
      </c>
      <c r="E94" s="38">
        <v>400</v>
      </c>
      <c r="F94" s="9">
        <f t="shared" si="1"/>
        <v>8400</v>
      </c>
    </row>
    <row r="95" spans="1:6" ht="84.75" customHeight="1" x14ac:dyDescent="0.25">
      <c r="A95" s="7">
        <v>86</v>
      </c>
      <c r="B95" s="8" t="s">
        <v>73</v>
      </c>
      <c r="C95" s="8" t="s">
        <v>178</v>
      </c>
      <c r="D95" s="7">
        <v>42</v>
      </c>
      <c r="E95" s="38">
        <v>650</v>
      </c>
      <c r="F95" s="9">
        <f t="shared" si="1"/>
        <v>27300</v>
      </c>
    </row>
    <row r="96" spans="1:6" ht="40.5" customHeight="1" x14ac:dyDescent="0.25">
      <c r="A96" s="7">
        <v>87</v>
      </c>
      <c r="B96" s="8" t="s">
        <v>48</v>
      </c>
      <c r="C96" s="8" t="s">
        <v>141</v>
      </c>
      <c r="D96" s="7">
        <v>14</v>
      </c>
      <c r="E96" s="38">
        <v>400</v>
      </c>
      <c r="F96" s="9">
        <f t="shared" si="1"/>
        <v>5600</v>
      </c>
    </row>
    <row r="97" spans="1:7" ht="114.75" customHeight="1" x14ac:dyDescent="0.25">
      <c r="A97" s="7">
        <v>88</v>
      </c>
      <c r="B97" s="8" t="s">
        <v>74</v>
      </c>
      <c r="C97" s="8" t="s">
        <v>137</v>
      </c>
      <c r="D97" s="9">
        <v>14</v>
      </c>
      <c r="E97" s="38">
        <v>750</v>
      </c>
      <c r="F97" s="9">
        <f t="shared" si="1"/>
        <v>10500</v>
      </c>
    </row>
    <row r="98" spans="1:7" ht="80.25" customHeight="1" x14ac:dyDescent="0.25">
      <c r="A98" s="7">
        <v>89</v>
      </c>
      <c r="B98" s="8" t="s">
        <v>75</v>
      </c>
      <c r="C98" s="8" t="s">
        <v>137</v>
      </c>
      <c r="D98" s="9">
        <v>14</v>
      </c>
      <c r="E98" s="38">
        <v>750</v>
      </c>
      <c r="F98" s="9">
        <f t="shared" si="1"/>
        <v>10500</v>
      </c>
    </row>
    <row r="99" spans="1:7" ht="80.25" customHeight="1" x14ac:dyDescent="0.25">
      <c r="A99" s="7">
        <v>90</v>
      </c>
      <c r="B99" s="8" t="s">
        <v>76</v>
      </c>
      <c r="C99" s="8" t="s">
        <v>146</v>
      </c>
      <c r="D99" s="7">
        <v>7</v>
      </c>
      <c r="E99" s="38">
        <v>400</v>
      </c>
      <c r="F99" s="9">
        <f t="shared" si="1"/>
        <v>2800</v>
      </c>
    </row>
    <row r="100" spans="1:7" ht="123.75" customHeight="1" x14ac:dyDescent="0.25">
      <c r="A100" s="7">
        <v>91</v>
      </c>
      <c r="B100" s="8" t="s">
        <v>77</v>
      </c>
      <c r="C100" s="8" t="s">
        <v>137</v>
      </c>
      <c r="D100" s="7">
        <v>11</v>
      </c>
      <c r="E100" s="38">
        <v>750</v>
      </c>
      <c r="F100" s="9">
        <f t="shared" si="1"/>
        <v>8250</v>
      </c>
    </row>
    <row r="101" spans="1:7" ht="40.5" customHeight="1" x14ac:dyDescent="0.25">
      <c r="A101" s="7">
        <v>92</v>
      </c>
      <c r="B101" s="10" t="s">
        <v>78</v>
      </c>
      <c r="C101" s="10" t="s">
        <v>137</v>
      </c>
      <c r="D101" s="7">
        <v>21</v>
      </c>
      <c r="E101" s="38">
        <v>750</v>
      </c>
      <c r="F101" s="9">
        <f t="shared" si="1"/>
        <v>15750</v>
      </c>
    </row>
    <row r="102" spans="1:7" ht="131.25" customHeight="1" x14ac:dyDescent="0.25">
      <c r="A102" s="7">
        <v>93</v>
      </c>
      <c r="B102" s="10" t="s">
        <v>79</v>
      </c>
      <c r="C102" s="10" t="s">
        <v>137</v>
      </c>
      <c r="D102" s="7">
        <v>4</v>
      </c>
      <c r="E102" s="38">
        <v>750</v>
      </c>
      <c r="F102" s="9">
        <f t="shared" si="1"/>
        <v>3000</v>
      </c>
    </row>
    <row r="103" spans="1:7" ht="117.75" customHeight="1" x14ac:dyDescent="0.25">
      <c r="A103" s="7">
        <v>94</v>
      </c>
      <c r="B103" s="10" t="s">
        <v>80</v>
      </c>
      <c r="C103" s="10" t="s">
        <v>137</v>
      </c>
      <c r="D103" s="7">
        <v>7</v>
      </c>
      <c r="E103" s="38">
        <v>750</v>
      </c>
      <c r="F103" s="9">
        <f t="shared" si="1"/>
        <v>5250</v>
      </c>
    </row>
    <row r="104" spans="1:7" ht="143.25" customHeight="1" x14ac:dyDescent="0.25">
      <c r="A104" s="7">
        <v>95</v>
      </c>
      <c r="B104" s="8" t="s">
        <v>81</v>
      </c>
      <c r="C104" s="8" t="s">
        <v>185</v>
      </c>
      <c r="D104" s="7">
        <v>1050</v>
      </c>
      <c r="E104" s="38">
        <v>3</v>
      </c>
      <c r="F104" s="9">
        <f t="shared" si="1"/>
        <v>3150</v>
      </c>
    </row>
    <row r="105" spans="1:7" ht="146.25" customHeight="1" x14ac:dyDescent="0.25">
      <c r="A105" s="7">
        <v>96</v>
      </c>
      <c r="B105" s="8" t="s">
        <v>82</v>
      </c>
      <c r="C105" s="8" t="s">
        <v>160</v>
      </c>
      <c r="D105" s="7">
        <v>4200</v>
      </c>
      <c r="E105" s="38">
        <v>3</v>
      </c>
      <c r="F105" s="9">
        <f t="shared" si="1"/>
        <v>12600</v>
      </c>
    </row>
    <row r="106" spans="1:7" ht="114" customHeight="1" x14ac:dyDescent="0.25">
      <c r="A106" s="7">
        <v>97</v>
      </c>
      <c r="B106" s="8" t="s">
        <v>83</v>
      </c>
      <c r="C106" s="8" t="s">
        <v>161</v>
      </c>
      <c r="D106" s="7">
        <v>3700</v>
      </c>
      <c r="E106" s="38">
        <v>10</v>
      </c>
      <c r="F106" s="9">
        <f t="shared" si="1"/>
        <v>37000</v>
      </c>
    </row>
    <row r="107" spans="1:7" ht="144" customHeight="1" x14ac:dyDescent="0.25">
      <c r="A107" s="7">
        <v>98</v>
      </c>
      <c r="B107" s="8" t="s">
        <v>84</v>
      </c>
      <c r="C107" s="8" t="s">
        <v>162</v>
      </c>
      <c r="D107" s="7">
        <v>1400</v>
      </c>
      <c r="E107" s="38">
        <v>3</v>
      </c>
      <c r="F107" s="9">
        <f t="shared" si="1"/>
        <v>4200</v>
      </c>
    </row>
    <row r="108" spans="1:7" ht="65.25" customHeight="1" x14ac:dyDescent="0.25">
      <c r="A108" s="7">
        <v>99</v>
      </c>
      <c r="B108" s="8" t="s">
        <v>85</v>
      </c>
      <c r="C108" s="8" t="s">
        <v>163</v>
      </c>
      <c r="D108" s="7">
        <v>4200</v>
      </c>
      <c r="E108" s="38">
        <v>3</v>
      </c>
      <c r="F108" s="9">
        <f t="shared" si="1"/>
        <v>12600</v>
      </c>
    </row>
    <row r="109" spans="1:7" ht="146.25" customHeight="1" x14ac:dyDescent="0.25">
      <c r="A109" s="7">
        <v>100</v>
      </c>
      <c r="B109" s="8" t="s">
        <v>86</v>
      </c>
      <c r="C109" s="8" t="s">
        <v>164</v>
      </c>
      <c r="D109" s="7">
        <v>1400</v>
      </c>
      <c r="E109" s="38">
        <v>3</v>
      </c>
      <c r="F109" s="9">
        <f t="shared" si="1"/>
        <v>4200</v>
      </c>
      <c r="G109">
        <f>6*F109</f>
        <v>25200</v>
      </c>
    </row>
    <row r="110" spans="1:7" ht="149.25" customHeight="1" x14ac:dyDescent="0.25">
      <c r="A110" s="7">
        <v>101</v>
      </c>
      <c r="B110" s="8" t="s">
        <v>87</v>
      </c>
      <c r="C110" s="8" t="s">
        <v>164</v>
      </c>
      <c r="D110" s="7">
        <v>1400</v>
      </c>
      <c r="E110" s="38">
        <v>3</v>
      </c>
      <c r="F110" s="9">
        <f t="shared" si="1"/>
        <v>4200</v>
      </c>
    </row>
    <row r="111" spans="1:7" ht="137.25" customHeight="1" x14ac:dyDescent="0.3">
      <c r="A111" s="7">
        <v>102</v>
      </c>
      <c r="B111" s="11" t="s">
        <v>186</v>
      </c>
      <c r="C111" s="11" t="s">
        <v>141</v>
      </c>
      <c r="D111" s="13">
        <v>50</v>
      </c>
      <c r="E111" s="39">
        <v>650</v>
      </c>
      <c r="F111" s="9">
        <f t="shared" si="1"/>
        <v>32500</v>
      </c>
    </row>
    <row r="112" spans="1:7" ht="94.5" customHeight="1" x14ac:dyDescent="0.3">
      <c r="A112" s="7">
        <v>103</v>
      </c>
      <c r="B112" s="11" t="s">
        <v>88</v>
      </c>
      <c r="C112" s="11" t="s">
        <v>159</v>
      </c>
      <c r="D112" s="31">
        <v>50</v>
      </c>
      <c r="E112" s="39">
        <v>300</v>
      </c>
      <c r="F112" s="9">
        <f t="shared" si="1"/>
        <v>15000</v>
      </c>
    </row>
    <row r="113" spans="1:6" ht="145.5" customHeight="1" x14ac:dyDescent="0.3">
      <c r="A113" s="7">
        <v>104</v>
      </c>
      <c r="B113" s="11" t="s">
        <v>89</v>
      </c>
      <c r="C113" s="11" t="s">
        <v>187</v>
      </c>
      <c r="D113" s="31">
        <v>20</v>
      </c>
      <c r="E113" s="39">
        <v>450</v>
      </c>
      <c r="F113" s="9">
        <f t="shared" si="1"/>
        <v>9000</v>
      </c>
    </row>
    <row r="114" spans="1:6" ht="135.75" customHeight="1" x14ac:dyDescent="0.3">
      <c r="A114" s="7">
        <v>105</v>
      </c>
      <c r="B114" s="11" t="s">
        <v>188</v>
      </c>
      <c r="C114" s="11" t="s">
        <v>189</v>
      </c>
      <c r="D114" s="12">
        <v>14</v>
      </c>
      <c r="E114" s="39">
        <v>250</v>
      </c>
      <c r="F114" s="9">
        <f t="shared" si="1"/>
        <v>3500</v>
      </c>
    </row>
    <row r="115" spans="1:6" ht="135.75" customHeight="1" x14ac:dyDescent="0.25">
      <c r="A115" s="7">
        <v>106</v>
      </c>
      <c r="B115" s="8" t="s">
        <v>190</v>
      </c>
      <c r="C115" s="8" t="s">
        <v>146</v>
      </c>
      <c r="D115" s="7">
        <v>4</v>
      </c>
      <c r="E115" s="38">
        <v>400</v>
      </c>
      <c r="F115" s="9">
        <f t="shared" si="1"/>
        <v>1600</v>
      </c>
    </row>
    <row r="116" spans="1:6" ht="129.75" customHeight="1" x14ac:dyDescent="0.25">
      <c r="A116" s="7">
        <v>107</v>
      </c>
      <c r="B116" s="8" t="s">
        <v>191</v>
      </c>
      <c r="C116" s="8" t="s">
        <v>159</v>
      </c>
      <c r="D116" s="7">
        <v>14</v>
      </c>
      <c r="E116" s="38">
        <v>200</v>
      </c>
      <c r="F116" s="9">
        <f t="shared" si="1"/>
        <v>2800</v>
      </c>
    </row>
    <row r="117" spans="1:6" ht="138.75" customHeight="1" x14ac:dyDescent="0.25">
      <c r="A117" s="7">
        <v>108</v>
      </c>
      <c r="B117" s="8" t="s">
        <v>92</v>
      </c>
      <c r="C117" s="8" t="s">
        <v>137</v>
      </c>
      <c r="D117" s="7">
        <v>7</v>
      </c>
      <c r="E117" s="38">
        <v>750</v>
      </c>
      <c r="F117" s="9">
        <f t="shared" si="1"/>
        <v>5250</v>
      </c>
    </row>
    <row r="118" spans="1:6" ht="151.5" customHeight="1" x14ac:dyDescent="0.25">
      <c r="A118" s="7">
        <v>109</v>
      </c>
      <c r="B118" s="8" t="s">
        <v>93</v>
      </c>
      <c r="C118" s="8" t="s">
        <v>137</v>
      </c>
      <c r="D118" s="7">
        <v>21</v>
      </c>
      <c r="E118" s="38">
        <v>750</v>
      </c>
      <c r="F118" s="9">
        <f t="shared" si="1"/>
        <v>15750</v>
      </c>
    </row>
    <row r="119" spans="1:6" ht="138.75" customHeight="1" x14ac:dyDescent="0.25">
      <c r="A119" s="7">
        <v>110</v>
      </c>
      <c r="B119" s="8" t="s">
        <v>94</v>
      </c>
      <c r="C119" s="8" t="s">
        <v>137</v>
      </c>
      <c r="D119" s="7">
        <v>21</v>
      </c>
      <c r="E119" s="38">
        <v>750</v>
      </c>
      <c r="F119" s="9">
        <f t="shared" si="1"/>
        <v>15750</v>
      </c>
    </row>
    <row r="120" spans="1:6" ht="123.75" customHeight="1" x14ac:dyDescent="0.25">
      <c r="A120" s="7">
        <v>111</v>
      </c>
      <c r="B120" s="8" t="s">
        <v>95</v>
      </c>
      <c r="C120" s="8" t="s">
        <v>137</v>
      </c>
      <c r="D120" s="7">
        <v>25</v>
      </c>
      <c r="E120" s="38">
        <v>750</v>
      </c>
      <c r="F120" s="9">
        <f t="shared" si="1"/>
        <v>18750</v>
      </c>
    </row>
    <row r="121" spans="1:6" ht="108" customHeight="1" x14ac:dyDescent="0.25">
      <c r="A121" s="7">
        <v>112</v>
      </c>
      <c r="B121" s="8" t="s">
        <v>96</v>
      </c>
      <c r="C121" s="8" t="s">
        <v>165</v>
      </c>
      <c r="D121" s="7">
        <v>21</v>
      </c>
      <c r="E121" s="38">
        <v>200</v>
      </c>
      <c r="F121" s="9">
        <f t="shared" si="1"/>
        <v>4200</v>
      </c>
    </row>
    <row r="122" spans="1:6" ht="40.5" customHeight="1" x14ac:dyDescent="0.25">
      <c r="A122" s="7">
        <v>113</v>
      </c>
      <c r="B122" s="8" t="s">
        <v>97</v>
      </c>
      <c r="C122" s="8" t="s">
        <v>179</v>
      </c>
      <c r="D122" s="25">
        <v>20</v>
      </c>
      <c r="E122" s="38">
        <v>860</v>
      </c>
      <c r="F122" s="9">
        <f t="shared" si="1"/>
        <v>17200</v>
      </c>
    </row>
    <row r="123" spans="1:6" ht="40.5" customHeight="1" x14ac:dyDescent="0.25">
      <c r="A123" s="7">
        <v>114</v>
      </c>
      <c r="B123" s="8" t="s">
        <v>98</v>
      </c>
      <c r="C123" s="8" t="s">
        <v>137</v>
      </c>
      <c r="D123" s="25">
        <v>7</v>
      </c>
      <c r="E123" s="38">
        <v>1600</v>
      </c>
      <c r="F123" s="9">
        <f t="shared" si="1"/>
        <v>11200</v>
      </c>
    </row>
    <row r="124" spans="1:6" ht="40.5" customHeight="1" x14ac:dyDescent="0.25">
      <c r="A124" s="7">
        <v>115</v>
      </c>
      <c r="B124" s="8" t="s">
        <v>99</v>
      </c>
      <c r="C124" s="8" t="s">
        <v>137</v>
      </c>
      <c r="D124" s="25">
        <v>3</v>
      </c>
      <c r="E124" s="38">
        <v>1600</v>
      </c>
      <c r="F124" s="26">
        <f t="shared" si="1"/>
        <v>4800</v>
      </c>
    </row>
    <row r="125" spans="1:6" ht="40.5" customHeight="1" x14ac:dyDescent="0.25">
      <c r="A125" s="7">
        <v>116</v>
      </c>
      <c r="B125" s="32" t="s">
        <v>192</v>
      </c>
      <c r="C125" s="32" t="s">
        <v>193</v>
      </c>
      <c r="D125" s="33">
        <v>7000</v>
      </c>
      <c r="E125" s="41">
        <v>13</v>
      </c>
      <c r="F125" s="34">
        <f t="shared" si="1"/>
        <v>91000</v>
      </c>
    </row>
    <row r="126" spans="1:6" ht="40.5" customHeight="1" x14ac:dyDescent="0.25">
      <c r="A126" s="7">
        <v>117</v>
      </c>
      <c r="B126" s="10" t="s">
        <v>100</v>
      </c>
      <c r="C126" s="10" t="s">
        <v>137</v>
      </c>
      <c r="D126" s="25">
        <v>15</v>
      </c>
      <c r="E126" s="38">
        <v>1600</v>
      </c>
      <c r="F126" s="9">
        <f t="shared" si="1"/>
        <v>24000</v>
      </c>
    </row>
    <row r="127" spans="1:6" ht="49.5" customHeight="1" x14ac:dyDescent="0.25">
      <c r="A127" s="7">
        <v>118</v>
      </c>
      <c r="B127" s="10" t="s">
        <v>101</v>
      </c>
      <c r="C127" s="10" t="s">
        <v>184</v>
      </c>
      <c r="D127" s="25">
        <v>4</v>
      </c>
      <c r="E127" s="38">
        <v>1600</v>
      </c>
      <c r="F127" s="9">
        <f t="shared" si="1"/>
        <v>6400</v>
      </c>
    </row>
    <row r="128" spans="1:6" ht="48.75" customHeight="1" x14ac:dyDescent="0.25">
      <c r="A128" s="7">
        <v>119</v>
      </c>
      <c r="B128" s="8" t="s">
        <v>102</v>
      </c>
      <c r="C128" s="8" t="s">
        <v>137</v>
      </c>
      <c r="D128" s="25">
        <v>4</v>
      </c>
      <c r="E128" s="38">
        <v>1200</v>
      </c>
      <c r="F128" s="9">
        <f t="shared" si="1"/>
        <v>4800</v>
      </c>
    </row>
    <row r="129" spans="1:7" ht="90" customHeight="1" x14ac:dyDescent="0.25">
      <c r="A129" s="7">
        <v>120</v>
      </c>
      <c r="B129" s="8" t="s">
        <v>103</v>
      </c>
      <c r="C129" s="8" t="s">
        <v>137</v>
      </c>
      <c r="D129" s="25">
        <v>15</v>
      </c>
      <c r="E129" s="38">
        <v>1300</v>
      </c>
      <c r="F129" s="9">
        <f t="shared" si="1"/>
        <v>19500</v>
      </c>
    </row>
    <row r="130" spans="1:7" ht="123" customHeight="1" x14ac:dyDescent="0.25">
      <c r="A130" s="7">
        <v>121</v>
      </c>
      <c r="B130" s="8" t="s">
        <v>104</v>
      </c>
      <c r="C130" s="8" t="s">
        <v>137</v>
      </c>
      <c r="D130" s="25">
        <v>15</v>
      </c>
      <c r="E130" s="38">
        <v>1300</v>
      </c>
      <c r="F130" s="9">
        <f t="shared" si="1"/>
        <v>19500</v>
      </c>
    </row>
    <row r="131" spans="1:7" ht="54" customHeight="1" x14ac:dyDescent="0.25">
      <c r="A131" s="7">
        <v>122</v>
      </c>
      <c r="B131" s="8" t="s">
        <v>105</v>
      </c>
      <c r="C131" s="8" t="s">
        <v>137</v>
      </c>
      <c r="D131" s="7">
        <v>6</v>
      </c>
      <c r="E131" s="38">
        <v>1300</v>
      </c>
      <c r="F131" s="9">
        <f t="shared" si="1"/>
        <v>7800</v>
      </c>
    </row>
    <row r="132" spans="1:7" ht="76.5" customHeight="1" x14ac:dyDescent="0.25">
      <c r="A132" s="7">
        <v>123</v>
      </c>
      <c r="B132" s="8" t="s">
        <v>106</v>
      </c>
      <c r="C132" s="8" t="s">
        <v>166</v>
      </c>
      <c r="D132" s="7">
        <v>4</v>
      </c>
      <c r="E132" s="38">
        <v>1300</v>
      </c>
      <c r="F132" s="9">
        <f t="shared" si="1"/>
        <v>5200</v>
      </c>
    </row>
    <row r="133" spans="1:7" ht="69" customHeight="1" x14ac:dyDescent="0.25">
      <c r="A133" s="7">
        <v>124</v>
      </c>
      <c r="B133" s="8" t="s">
        <v>107</v>
      </c>
      <c r="C133" s="8" t="s">
        <v>184</v>
      </c>
      <c r="D133" s="7">
        <v>3</v>
      </c>
      <c r="E133" s="38">
        <v>1300</v>
      </c>
      <c r="F133" s="9">
        <f t="shared" si="1"/>
        <v>3900</v>
      </c>
    </row>
    <row r="134" spans="1:7" ht="75" customHeight="1" x14ac:dyDescent="0.25">
      <c r="A134" s="7">
        <v>125</v>
      </c>
      <c r="B134" s="8" t="s">
        <v>108</v>
      </c>
      <c r="C134" s="8" t="s">
        <v>194</v>
      </c>
      <c r="D134" s="7">
        <v>300</v>
      </c>
      <c r="E134" s="38">
        <v>10</v>
      </c>
      <c r="F134" s="9">
        <f t="shared" si="1"/>
        <v>3000</v>
      </c>
    </row>
    <row r="135" spans="1:7" ht="68.25" customHeight="1" x14ac:dyDescent="0.25">
      <c r="A135" s="7">
        <v>126</v>
      </c>
      <c r="B135" s="8" t="s">
        <v>109</v>
      </c>
      <c r="C135" s="8" t="s">
        <v>194</v>
      </c>
      <c r="D135" s="7">
        <v>300</v>
      </c>
      <c r="E135" s="38">
        <v>10</v>
      </c>
      <c r="F135" s="9">
        <f t="shared" si="1"/>
        <v>3000</v>
      </c>
    </row>
    <row r="136" spans="1:7" ht="53.25" customHeight="1" x14ac:dyDescent="0.25">
      <c r="A136" s="7">
        <v>127</v>
      </c>
      <c r="B136" s="16" t="s">
        <v>110</v>
      </c>
      <c r="C136" s="16" t="s">
        <v>137</v>
      </c>
      <c r="D136" s="17">
        <v>2</v>
      </c>
      <c r="E136" s="38">
        <v>750</v>
      </c>
      <c r="F136" s="9">
        <f t="shared" si="1"/>
        <v>1500</v>
      </c>
      <c r="G136">
        <f>F136*2000</f>
        <v>3000000</v>
      </c>
    </row>
    <row r="137" spans="1:7" ht="41.25" customHeight="1" x14ac:dyDescent="0.25">
      <c r="A137" s="7">
        <v>128</v>
      </c>
      <c r="B137" s="16" t="s">
        <v>111</v>
      </c>
      <c r="C137" s="16" t="s">
        <v>137</v>
      </c>
      <c r="D137" s="17">
        <v>4</v>
      </c>
      <c r="E137" s="38">
        <v>750</v>
      </c>
      <c r="F137" s="9">
        <f t="shared" si="1"/>
        <v>3000</v>
      </c>
    </row>
    <row r="138" spans="1:7" ht="57" customHeight="1" x14ac:dyDescent="0.25">
      <c r="A138" s="7">
        <v>129</v>
      </c>
      <c r="B138" s="16" t="s">
        <v>112</v>
      </c>
      <c r="C138" s="16" t="s">
        <v>137</v>
      </c>
      <c r="D138" s="17">
        <v>3</v>
      </c>
      <c r="E138" s="38">
        <v>750</v>
      </c>
      <c r="F138" s="9">
        <f t="shared" ref="F138:F161" si="2">E138*D138</f>
        <v>2250</v>
      </c>
    </row>
    <row r="139" spans="1:7" ht="42.75" customHeight="1" x14ac:dyDescent="0.25">
      <c r="A139" s="7">
        <v>130</v>
      </c>
      <c r="B139" s="16" t="s">
        <v>113</v>
      </c>
      <c r="C139" s="16" t="s">
        <v>137</v>
      </c>
      <c r="D139" s="17">
        <v>1</v>
      </c>
      <c r="E139" s="38">
        <v>750</v>
      </c>
      <c r="F139" s="9">
        <f t="shared" si="2"/>
        <v>750</v>
      </c>
    </row>
    <row r="140" spans="1:7" ht="34.5" customHeight="1" x14ac:dyDescent="0.25">
      <c r="A140" s="7">
        <v>131</v>
      </c>
      <c r="B140" s="16" t="s">
        <v>114</v>
      </c>
      <c r="C140" s="16" t="s">
        <v>137</v>
      </c>
      <c r="D140" s="17">
        <v>1</v>
      </c>
      <c r="E140" s="38">
        <v>750</v>
      </c>
      <c r="F140" s="9">
        <f t="shared" si="2"/>
        <v>750</v>
      </c>
    </row>
    <row r="141" spans="1:7" ht="40.5" customHeight="1" x14ac:dyDescent="0.25">
      <c r="A141" s="7">
        <v>132</v>
      </c>
      <c r="B141" s="16" t="s">
        <v>115</v>
      </c>
      <c r="C141" s="16" t="s">
        <v>137</v>
      </c>
      <c r="D141" s="17">
        <v>2</v>
      </c>
      <c r="E141" s="38">
        <v>750</v>
      </c>
      <c r="F141" s="9">
        <f t="shared" si="2"/>
        <v>1500</v>
      </c>
    </row>
    <row r="142" spans="1:7" ht="138" customHeight="1" x14ac:dyDescent="0.25">
      <c r="A142" s="7">
        <v>133</v>
      </c>
      <c r="B142" s="16" t="s">
        <v>116</v>
      </c>
      <c r="C142" s="16" t="s">
        <v>137</v>
      </c>
      <c r="D142" s="17">
        <v>4</v>
      </c>
      <c r="E142" s="38">
        <v>750</v>
      </c>
      <c r="F142" s="9">
        <f t="shared" si="2"/>
        <v>3000</v>
      </c>
    </row>
    <row r="143" spans="1:7" ht="30" customHeight="1" x14ac:dyDescent="0.25">
      <c r="A143" s="7">
        <v>134</v>
      </c>
      <c r="B143" s="16" t="s">
        <v>117</v>
      </c>
      <c r="C143" s="16" t="s">
        <v>137</v>
      </c>
      <c r="D143" s="17">
        <v>2</v>
      </c>
      <c r="E143" s="38">
        <v>750</v>
      </c>
      <c r="F143" s="9">
        <f t="shared" si="2"/>
        <v>1500</v>
      </c>
    </row>
    <row r="144" spans="1:7" ht="59.25" customHeight="1" x14ac:dyDescent="0.3">
      <c r="A144" s="7">
        <v>135</v>
      </c>
      <c r="B144" s="35" t="s">
        <v>118</v>
      </c>
      <c r="C144" s="11" t="s">
        <v>137</v>
      </c>
      <c r="D144" s="12">
        <v>11</v>
      </c>
      <c r="E144" s="39">
        <v>850</v>
      </c>
      <c r="F144" s="9">
        <f t="shared" si="2"/>
        <v>9350</v>
      </c>
    </row>
    <row r="145" spans="1:7" ht="37.5" customHeight="1" x14ac:dyDescent="0.3">
      <c r="A145" s="7">
        <v>136</v>
      </c>
      <c r="B145" s="35" t="s">
        <v>119</v>
      </c>
      <c r="C145" s="11" t="s">
        <v>137</v>
      </c>
      <c r="D145" s="12">
        <v>6</v>
      </c>
      <c r="E145" s="39">
        <v>750</v>
      </c>
      <c r="F145" s="9">
        <f t="shared" si="2"/>
        <v>4500</v>
      </c>
    </row>
    <row r="146" spans="1:7" ht="40.5" customHeight="1" x14ac:dyDescent="0.3">
      <c r="A146" s="7">
        <v>137</v>
      </c>
      <c r="B146" s="11" t="s">
        <v>120</v>
      </c>
      <c r="C146" s="11" t="s">
        <v>154</v>
      </c>
      <c r="D146" s="12">
        <v>2100</v>
      </c>
      <c r="E146" s="39">
        <v>5</v>
      </c>
      <c r="F146" s="9">
        <f t="shared" si="2"/>
        <v>10500</v>
      </c>
      <c r="G146" s="20"/>
    </row>
    <row r="147" spans="1:7" ht="112.5" x14ac:dyDescent="0.25">
      <c r="A147" s="7">
        <v>138</v>
      </c>
      <c r="B147" s="8" t="s">
        <v>90</v>
      </c>
      <c r="C147" s="8" t="s">
        <v>141</v>
      </c>
      <c r="D147" s="7">
        <v>4</v>
      </c>
      <c r="E147" s="38">
        <v>400</v>
      </c>
      <c r="F147" s="9">
        <f t="shared" si="2"/>
        <v>1600</v>
      </c>
      <c r="G147" t="e">
        <f>#REF!/3</f>
        <v>#REF!</v>
      </c>
    </row>
    <row r="148" spans="1:7" ht="112.5" x14ac:dyDescent="0.25">
      <c r="A148" s="7">
        <v>139</v>
      </c>
      <c r="B148" s="8" t="s">
        <v>91</v>
      </c>
      <c r="C148" s="8" t="s">
        <v>159</v>
      </c>
      <c r="D148" s="7">
        <v>14</v>
      </c>
      <c r="E148" s="38">
        <v>200</v>
      </c>
      <c r="F148" s="9">
        <f t="shared" si="2"/>
        <v>2800</v>
      </c>
    </row>
    <row r="149" spans="1:7" ht="112.5" x14ac:dyDescent="0.25">
      <c r="A149" s="7">
        <v>140</v>
      </c>
      <c r="B149" s="8" t="s">
        <v>92</v>
      </c>
      <c r="C149" s="8" t="s">
        <v>137</v>
      </c>
      <c r="D149" s="7">
        <v>7</v>
      </c>
      <c r="E149" s="38">
        <v>750</v>
      </c>
      <c r="F149" s="9">
        <f t="shared" si="2"/>
        <v>5250</v>
      </c>
    </row>
    <row r="150" spans="1:7" ht="112.5" x14ac:dyDescent="0.25">
      <c r="A150" s="7">
        <v>141</v>
      </c>
      <c r="B150" s="8" t="s">
        <v>93</v>
      </c>
      <c r="C150" s="8" t="s">
        <v>137</v>
      </c>
      <c r="D150" s="7">
        <v>21</v>
      </c>
      <c r="E150" s="38">
        <v>750</v>
      </c>
      <c r="F150" s="9">
        <f t="shared" si="2"/>
        <v>15750</v>
      </c>
    </row>
    <row r="151" spans="1:7" ht="112.5" x14ac:dyDescent="0.25">
      <c r="A151" s="7">
        <v>142</v>
      </c>
      <c r="B151" s="8" t="s">
        <v>94</v>
      </c>
      <c r="C151" s="8" t="s">
        <v>137</v>
      </c>
      <c r="D151" s="7">
        <v>21</v>
      </c>
      <c r="E151" s="38">
        <v>750</v>
      </c>
      <c r="F151" s="9">
        <f t="shared" si="2"/>
        <v>15750</v>
      </c>
    </row>
    <row r="152" spans="1:7" ht="112.5" x14ac:dyDescent="0.25">
      <c r="A152" s="7">
        <v>143</v>
      </c>
      <c r="B152" s="8" t="s">
        <v>95</v>
      </c>
      <c r="C152" s="8" t="s">
        <v>137</v>
      </c>
      <c r="D152" s="7">
        <v>25</v>
      </c>
      <c r="E152" s="38">
        <v>750</v>
      </c>
      <c r="F152" s="9">
        <f t="shared" si="2"/>
        <v>18750</v>
      </c>
    </row>
    <row r="153" spans="1:7" ht="112.5" x14ac:dyDescent="0.25">
      <c r="A153" s="7">
        <v>144</v>
      </c>
      <c r="B153" s="8" t="s">
        <v>121</v>
      </c>
      <c r="C153" s="8" t="s">
        <v>137</v>
      </c>
      <c r="D153" s="7">
        <v>3</v>
      </c>
      <c r="E153" s="38">
        <v>750</v>
      </c>
      <c r="F153" s="9">
        <f t="shared" si="2"/>
        <v>2250</v>
      </c>
    </row>
    <row r="154" spans="1:7" ht="112.5" x14ac:dyDescent="0.25">
      <c r="A154" s="7">
        <v>145</v>
      </c>
      <c r="B154" s="8" t="s">
        <v>122</v>
      </c>
      <c r="C154" s="8" t="s">
        <v>137</v>
      </c>
      <c r="D154" s="7">
        <v>21</v>
      </c>
      <c r="E154" s="38">
        <v>750</v>
      </c>
      <c r="F154" s="9">
        <f t="shared" si="2"/>
        <v>15750</v>
      </c>
    </row>
    <row r="155" spans="1:7" ht="112.5" x14ac:dyDescent="0.25">
      <c r="A155" s="7">
        <v>146</v>
      </c>
      <c r="B155" s="8" t="s">
        <v>96</v>
      </c>
      <c r="C155" s="8" t="s">
        <v>159</v>
      </c>
      <c r="D155" s="7">
        <v>21</v>
      </c>
      <c r="E155" s="38">
        <v>200</v>
      </c>
      <c r="F155" s="9">
        <f t="shared" si="2"/>
        <v>4200</v>
      </c>
    </row>
    <row r="156" spans="1:7" ht="112.5" x14ac:dyDescent="0.25">
      <c r="A156" s="7">
        <v>147</v>
      </c>
      <c r="B156" s="8" t="s">
        <v>123</v>
      </c>
      <c r="C156" s="8" t="s">
        <v>137</v>
      </c>
      <c r="D156" s="7">
        <v>3</v>
      </c>
      <c r="E156" s="38">
        <v>750</v>
      </c>
      <c r="F156" s="9">
        <f t="shared" si="2"/>
        <v>2250</v>
      </c>
    </row>
    <row r="157" spans="1:7" ht="112.5" x14ac:dyDescent="0.25">
      <c r="A157" s="7">
        <v>148</v>
      </c>
      <c r="B157" s="8" t="s">
        <v>124</v>
      </c>
      <c r="C157" s="8" t="s">
        <v>137</v>
      </c>
      <c r="D157" s="7">
        <v>3</v>
      </c>
      <c r="E157" s="38">
        <v>750</v>
      </c>
      <c r="F157" s="9">
        <f t="shared" si="2"/>
        <v>2250</v>
      </c>
    </row>
    <row r="158" spans="1:7" ht="112.5" x14ac:dyDescent="0.25">
      <c r="A158" s="7">
        <v>149</v>
      </c>
      <c r="B158" s="8" t="s">
        <v>125</v>
      </c>
      <c r="C158" s="8" t="s">
        <v>137</v>
      </c>
      <c r="D158" s="7">
        <v>3</v>
      </c>
      <c r="E158" s="38">
        <v>750</v>
      </c>
      <c r="F158" s="9">
        <f t="shared" si="2"/>
        <v>2250</v>
      </c>
    </row>
    <row r="159" spans="1:7" ht="112.5" x14ac:dyDescent="0.25">
      <c r="A159" s="7">
        <v>150</v>
      </c>
      <c r="B159" s="8" t="s">
        <v>195</v>
      </c>
      <c r="C159" s="8" t="s">
        <v>136</v>
      </c>
      <c r="D159" s="7">
        <v>2</v>
      </c>
      <c r="E159" s="38">
        <v>960</v>
      </c>
      <c r="F159" s="9">
        <f t="shared" si="2"/>
        <v>1920</v>
      </c>
    </row>
    <row r="160" spans="1:7" ht="112.5" x14ac:dyDescent="0.25">
      <c r="A160" s="7">
        <v>151</v>
      </c>
      <c r="B160" s="8" t="s">
        <v>197</v>
      </c>
      <c r="C160" s="8" t="s">
        <v>137</v>
      </c>
      <c r="D160" s="7">
        <v>2</v>
      </c>
      <c r="E160" s="38">
        <v>700</v>
      </c>
      <c r="F160" s="9">
        <f t="shared" si="2"/>
        <v>1400</v>
      </c>
    </row>
    <row r="161" spans="1:6" ht="112.5" x14ac:dyDescent="0.25">
      <c r="A161" s="7">
        <v>152</v>
      </c>
      <c r="B161" s="8" t="s">
        <v>198</v>
      </c>
      <c r="C161" s="8" t="s">
        <v>137</v>
      </c>
      <c r="D161" s="7">
        <v>2</v>
      </c>
      <c r="E161" s="38">
        <v>875</v>
      </c>
      <c r="F161" s="9">
        <f t="shared" si="2"/>
        <v>1750</v>
      </c>
    </row>
    <row r="162" spans="1:6" ht="25.5" x14ac:dyDescent="0.25">
      <c r="A162" s="27"/>
      <c r="B162" s="28" t="s">
        <v>126</v>
      </c>
      <c r="C162" s="28"/>
      <c r="D162" s="27"/>
      <c r="E162" s="42"/>
      <c r="F162" s="29">
        <f>SUM(F10:F161)</f>
        <v>4293650</v>
      </c>
    </row>
  </sheetData>
  <autoFilter ref="A9:G162"/>
  <mergeCells count="1">
    <mergeCell ref="B7:E7"/>
  </mergeCells>
  <pageMargins left="0" right="0" top="0" bottom="0" header="0.31496062992125984" footer="0.31496062992125984"/>
  <pageSetup paperSize="9" scale="50" orientation="portrait" horizontalDpi="180" verticalDpi="180" r:id="rId1"/>
  <rowBreaks count="1" manualBreakCount="1">
    <brk id="125"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15" sqref="B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бланки-посл (2)</vt:lpstr>
      <vt:lpstr>Лист2</vt:lpstr>
      <vt:lpstr>'бланки-посл (2)'!Область_печати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dc:creator>
  <cp:lastModifiedBy>goszakup</cp:lastModifiedBy>
  <cp:lastPrinted>2021-01-15T10:07:07Z</cp:lastPrinted>
  <dcterms:created xsi:type="dcterms:W3CDTF">2021-01-15T02:53:43Z</dcterms:created>
  <dcterms:modified xsi:type="dcterms:W3CDTF">2021-01-15T10:39:16Z</dcterms:modified>
</cp:coreProperties>
</file>