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камера " sheetId="115" r:id="rId1"/>
    <sheet name="7740" sheetId="113" r:id="rId2"/>
    <sheet name="Лист1" sheetId="114" r:id="rId3"/>
  </sheets>
  <calcPr calcId="124519"/>
</workbook>
</file>

<file path=xl/calcChain.xml><?xml version="1.0" encoding="utf-8"?>
<calcChain xmlns="http://schemas.openxmlformats.org/spreadsheetml/2006/main">
  <c r="F4" i="115"/>
  <c r="F3"/>
  <c r="F10" s="1"/>
  <c r="F17" i="113"/>
  <c r="F16"/>
  <c r="F15"/>
  <c r="F14"/>
  <c r="F13"/>
  <c r="F12"/>
  <c r="F18" s="1"/>
  <c r="F19" s="1"/>
</calcChain>
</file>

<file path=xl/sharedStrings.xml><?xml version="1.0" encoding="utf-8"?>
<sst xmlns="http://schemas.openxmlformats.org/spreadsheetml/2006/main" count="102" uniqueCount="68">
  <si>
    <t>Бағасы/ Цена</t>
  </si>
  <si>
    <t>Сомасы/ Сумма</t>
  </si>
  <si>
    <t>Өлшем бірлігі/ Ед.измерения</t>
  </si>
  <si>
    <t>OS-003</t>
  </si>
  <si>
    <t xml:space="preserve"> (жазбаша сома/сумма прописью)</t>
  </si>
  <si>
    <t>Сметаны құрастырған күні/Дата составления сметы</t>
  </si>
  <si>
    <t>Жедел қызмет көрсетілген күні/Дата оказания услуг</t>
  </si>
  <si>
    <t>Смета құрастырушының Т.А.Ә, қолы, /Ф.И.О, роспись составителя сметы</t>
  </si>
  <si>
    <t>Тіркеу нөмірі/ Регистрационный номер</t>
  </si>
  <si>
    <t>БЕКІТЕМІН</t>
  </si>
  <si>
    <t>УТВЕРЖДАЮ</t>
  </si>
  <si>
    <t>СМЕТА     |     Орындалған жұмыс/на выполненных работ</t>
  </si>
  <si>
    <t>- БСН/БИН</t>
  </si>
  <si>
    <t>- БИК/БСК</t>
  </si>
  <si>
    <t>Оформление протоколов лабараторных исследований</t>
  </si>
  <si>
    <t>в том числе  ндс 5%</t>
  </si>
  <si>
    <t>шарт/өтініш бойынша</t>
  </si>
  <si>
    <t>по договору/по заявлению</t>
  </si>
  <si>
    <t>р/с №</t>
  </si>
  <si>
    <t>Орындайтын жұмыстар атауы/ Наименование производимых работ</t>
  </si>
  <si>
    <t>Саны/ Кол-во и кратность</t>
  </si>
  <si>
    <t>OS-002</t>
  </si>
  <si>
    <t>Отбор и регистрация проб для проведения исследований/1 чел/час</t>
  </si>
  <si>
    <t>чел/час</t>
  </si>
  <si>
    <t>OS-008</t>
  </si>
  <si>
    <t>Выезд на объект в черте города/время</t>
  </si>
  <si>
    <t>заказ</t>
  </si>
  <si>
    <t>время</t>
  </si>
  <si>
    <t>ЖИЫНТЫҒЫ/ИТОГО</t>
  </si>
  <si>
    <t>- ИИК/ЖСК</t>
  </si>
  <si>
    <t>- Банк</t>
  </si>
  <si>
    <t>ҚР ДСМ СЭБК «Ұлттық сараптама орталығы» ШЖҚ РМК Ұлытау облысы бойынша  филиалның директоры</t>
  </si>
  <si>
    <r>
      <rPr>
        <i/>
        <u/>
        <sz val="9"/>
        <color theme="1"/>
        <rFont val="Times New Roman"/>
        <family val="1"/>
        <charset val="204"/>
      </rPr>
      <t xml:space="preserve"> Директор</t>
    </r>
    <r>
      <rPr>
        <sz val="9"/>
        <color theme="1"/>
        <rFont val="Times New Roman"/>
        <family val="1"/>
        <charset val="204"/>
      </rPr>
      <t xml:space="preserve"> филиала РГП на ПХВ «Национальный центр экспертизы» КСЭК МЗ РК по области Ұлытау</t>
    </r>
  </si>
  <si>
    <t>__________________Калмаганбетов Б.С</t>
  </si>
  <si>
    <t xml:space="preserve">КГП на ПХВ Больница города Сатпаева </t>
  </si>
  <si>
    <t>990140002402</t>
  </si>
  <si>
    <t>HSBKKZKX</t>
  </si>
  <si>
    <t>KZ73 6010 1710 0002 5596</t>
  </si>
  <si>
    <t>АО Народный Банк Казахстана</t>
  </si>
  <si>
    <t>Мекенжайы/Адрес: г Сатпаев ул АУБАКИРА КУСАИНОВА, д. 9</t>
  </si>
  <si>
    <t>Тусупова А.К.</t>
  </si>
  <si>
    <t xml:space="preserve"> 2026 жылғы 6 қазан   № 2-315-2/26</t>
  </si>
  <si>
    <t xml:space="preserve"> №2-315-2/26 от 6 октября  2026 </t>
  </si>
  <si>
    <t>GP-411</t>
  </si>
  <si>
    <t>Готовые блюда: ДДУ, школы, специальный технические учебные заведения, больничные организации, организация охраны материнства и детства, предприятия общественого питания/Определение калорийности первых блюд/весовой, расчет</t>
  </si>
  <si>
    <t xml:space="preserve">анализ </t>
  </si>
  <si>
    <t>1</t>
  </si>
  <si>
    <t>1602</t>
  </si>
  <si>
    <t>GP-412</t>
  </si>
  <si>
    <t>Готовые блюда: ДДУ, школы, специальный технические учебные заведения, больничные организации, организация охраны материнства и детства, предприятия общественого питания/Определение калорийности вторых блюд/весовой, расчет</t>
  </si>
  <si>
    <t>EMP-019</t>
  </si>
  <si>
    <t>Параметры микроклимата/скорость движения воздуха</t>
  </si>
  <si>
    <t xml:space="preserve">замер </t>
  </si>
  <si>
    <t>398</t>
  </si>
  <si>
    <t xml:space="preserve">в том числе  ндс </t>
  </si>
  <si>
    <t>Жеті мың жеті жүз қырық тенге</t>
  </si>
  <si>
    <t>Семь тысяч семсьот сорок тенге</t>
  </si>
  <si>
    <t>06.10.2026г</t>
  </si>
  <si>
    <t>тенге</t>
  </si>
  <si>
    <t>.</t>
  </si>
  <si>
    <t>Готовые блюда: ДДУ, школы, специиальные технические учебные заведения, больниичные организации, организация охраны материинства ии детства, предприятииия общественного питания / Определение калорийности первых блюд / весовой расчет</t>
  </si>
  <si>
    <t>Параметры микроклимата / скорость двииженриия воздуха</t>
  </si>
  <si>
    <t>замер</t>
  </si>
  <si>
    <t>2</t>
  </si>
  <si>
    <t>Отбор и регистрациия проб  для проведения исследований / 1 чел/ час</t>
  </si>
  <si>
    <t>560</t>
  </si>
  <si>
    <t>1500</t>
  </si>
  <si>
    <t>Оформление протоколов лабораторных исследований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</si>
</sst>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u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333333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/>
    <xf numFmtId="49" fontId="9" fillId="0" borderId="0" xfId="0" applyNumberFormat="1" applyFont="1" applyAlignment="1">
      <alignment horizontal="right"/>
    </xf>
    <xf numFmtId="49" fontId="6" fillId="0" borderId="0" xfId="0" applyNumberFormat="1" applyFont="1"/>
    <xf numFmtId="49" fontId="6" fillId="0" borderId="0" xfId="0" applyNumberFormat="1" applyFont="1" applyAlignment="1">
      <alignment horizontal="right"/>
    </xf>
    <xf numFmtId="0" fontId="10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/>
    </xf>
    <xf numFmtId="0" fontId="6" fillId="0" borderId="7" xfId="0" applyFont="1" applyBorder="1" applyAlignment="1">
      <alignment vertical="top"/>
    </xf>
    <xf numFmtId="49" fontId="6" fillId="3" borderId="1" xfId="0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horizontal="center"/>
    </xf>
    <xf numFmtId="49" fontId="12" fillId="3" borderId="1" xfId="0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top"/>
    </xf>
    <xf numFmtId="0" fontId="8" fillId="0" borderId="9" xfId="0" applyFont="1" applyBorder="1" applyAlignment="1">
      <alignment horizontal="right" vertical="top"/>
    </xf>
    <xf numFmtId="0" fontId="8" fillId="0" borderId="10" xfId="0" applyFont="1" applyBorder="1" applyAlignment="1">
      <alignment horizontal="right" vertical="top"/>
    </xf>
    <xf numFmtId="14" fontId="6" fillId="0" borderId="16" xfId="0" applyNumberFormat="1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49" fontId="16" fillId="0" borderId="2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8" xfId="0" applyFont="1" applyBorder="1" applyAlignment="1">
      <alignment horizontal="right" vertical="top"/>
    </xf>
    <xf numFmtId="0" fontId="8" fillId="0" borderId="3" xfId="0" applyFont="1" applyBorder="1" applyAlignment="1">
      <alignment horizontal="right" vertical="top"/>
    </xf>
    <xf numFmtId="0" fontId="8" fillId="0" borderId="2" xfId="0" applyFont="1" applyBorder="1" applyAlignment="1">
      <alignment horizontal="right" vertical="top"/>
    </xf>
    <xf numFmtId="0" fontId="8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vertical="top"/>
    </xf>
    <xf numFmtId="0" fontId="13" fillId="0" borderId="9" xfId="0" applyFont="1" applyBorder="1" applyAlignment="1">
      <alignment horizontal="center" vertical="top"/>
    </xf>
    <xf numFmtId="0" fontId="13" fillId="0" borderId="10" xfId="0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17" xfId="0" applyFont="1" applyBorder="1" applyAlignment="1">
      <alignment horizontal="right" wrapText="1"/>
    </xf>
    <xf numFmtId="0" fontId="6" fillId="0" borderId="0" xfId="0" applyFont="1" applyAlignment="1">
      <alignment horizontal="right" wrapText="1"/>
    </xf>
    <xf numFmtId="0" fontId="6" fillId="0" borderId="8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13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</cellXfs>
  <cellStyles count="2">
    <cellStyle name="Обычный" xfId="0" builtinId="0"/>
    <cellStyle name="Обычный 3" xfId="1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6"/>
  <sheetViews>
    <sheetView tabSelected="1" zoomScalePageLayoutView="70" workbookViewId="0">
      <selection activeCell="A11" sqref="A11:F11"/>
    </sheetView>
  </sheetViews>
  <sheetFormatPr defaultColWidth="8.88671875" defaultRowHeight="13.8"/>
  <cols>
    <col min="1" max="1" width="8.109375" style="2" customWidth="1"/>
    <col min="2" max="2" width="45.33203125" style="1" customWidth="1"/>
    <col min="3" max="3" width="11.109375" style="1" customWidth="1"/>
    <col min="4" max="4" width="9.44140625" style="1" customWidth="1"/>
    <col min="5" max="5" width="11.44140625" style="1" customWidth="1"/>
    <col min="6" max="6" width="14.44140625" style="1" customWidth="1"/>
    <col min="7" max="7" width="9.44140625" style="1" customWidth="1"/>
    <col min="8" max="8" width="8.5546875" style="1" customWidth="1"/>
    <col min="9" max="9" width="9" style="1" customWidth="1"/>
    <col min="10" max="10" width="9.44140625" style="1" customWidth="1"/>
    <col min="11" max="11" width="8.6640625" style="1" customWidth="1"/>
    <col min="12" max="12" width="8.88671875" style="4"/>
    <col min="13" max="16384" width="8.88671875" style="1"/>
  </cols>
  <sheetData>
    <row r="1" spans="1:25" ht="16.5" customHeight="1">
      <c r="A1" s="19"/>
      <c r="B1" s="55" t="s">
        <v>11</v>
      </c>
      <c r="C1" s="55"/>
      <c r="D1" s="55"/>
      <c r="E1" s="55"/>
      <c r="F1" s="55"/>
      <c r="G1" s="3"/>
      <c r="H1" s="3"/>
      <c r="L1"/>
      <c r="M1"/>
      <c r="N1"/>
      <c r="O1"/>
      <c r="P1"/>
    </row>
    <row r="2" spans="1:25" s="4" customFormat="1" ht="48" customHeight="1">
      <c r="A2" s="23" t="s">
        <v>18</v>
      </c>
      <c r="B2" s="23" t="s">
        <v>19</v>
      </c>
      <c r="C2" s="24" t="s">
        <v>2</v>
      </c>
      <c r="D2" s="23" t="s">
        <v>20</v>
      </c>
      <c r="E2" s="23" t="s">
        <v>0</v>
      </c>
      <c r="F2" s="23" t="s">
        <v>1</v>
      </c>
      <c r="G2" s="2"/>
      <c r="H2" s="46"/>
      <c r="I2" s="46"/>
      <c r="J2" s="46"/>
      <c r="K2" s="46"/>
      <c r="L2" s="46"/>
      <c r="M2" s="46"/>
      <c r="N2" s="8"/>
      <c r="O2" s="5"/>
      <c r="P2" s="5"/>
      <c r="Q2" s="6"/>
      <c r="R2" s="6"/>
      <c r="S2" s="5"/>
      <c r="T2" s="5"/>
      <c r="U2" s="6"/>
      <c r="V2" s="6"/>
      <c r="W2" s="5"/>
      <c r="X2" s="6"/>
      <c r="Y2" s="6"/>
    </row>
    <row r="3" spans="1:25" s="4" customFormat="1" ht="60">
      <c r="A3" s="37" t="s">
        <v>43</v>
      </c>
      <c r="B3" s="38" t="s">
        <v>60</v>
      </c>
      <c r="C3" s="39" t="s">
        <v>45</v>
      </c>
      <c r="D3" s="37" t="s">
        <v>46</v>
      </c>
      <c r="E3" s="40" t="s">
        <v>47</v>
      </c>
      <c r="F3" s="27">
        <f>E3*D3</f>
        <v>1602</v>
      </c>
      <c r="G3" s="2"/>
      <c r="H3" s="16"/>
      <c r="I3" s="16"/>
      <c r="J3" s="16"/>
      <c r="K3" s="16"/>
      <c r="L3" s="16"/>
      <c r="M3" s="16"/>
      <c r="N3" s="9"/>
      <c r="O3" s="2"/>
      <c r="P3" s="2"/>
      <c r="Q3" s="7"/>
      <c r="R3" s="2"/>
      <c r="S3" s="7"/>
      <c r="T3" s="2"/>
      <c r="U3" s="2"/>
      <c r="V3" s="2"/>
      <c r="W3" s="1"/>
      <c r="X3" s="2"/>
      <c r="Y3" s="2"/>
    </row>
    <row r="4" spans="1:25" s="4" customFormat="1" ht="60">
      <c r="A4" s="37" t="s">
        <v>48</v>
      </c>
      <c r="B4" s="38" t="s">
        <v>60</v>
      </c>
      <c r="C4" s="39" t="s">
        <v>45</v>
      </c>
      <c r="D4" s="37" t="s">
        <v>46</v>
      </c>
      <c r="E4" s="40" t="s">
        <v>47</v>
      </c>
      <c r="F4" s="27">
        <f>E4*D4</f>
        <v>1602</v>
      </c>
      <c r="G4" s="2"/>
      <c r="H4" s="45"/>
      <c r="I4" s="45"/>
      <c r="J4" s="45"/>
      <c r="K4" s="45"/>
      <c r="L4" s="45"/>
      <c r="M4" s="45"/>
      <c r="N4" s="9"/>
      <c r="O4" s="2"/>
      <c r="P4" s="2"/>
      <c r="Q4" s="7"/>
      <c r="R4" s="2"/>
      <c r="S4" s="7"/>
      <c r="T4" s="2"/>
      <c r="U4" s="2"/>
      <c r="V4" s="2"/>
      <c r="W4" s="1"/>
      <c r="X4" s="2"/>
      <c r="Y4" s="2"/>
    </row>
    <row r="5" spans="1:25" s="4" customFormat="1">
      <c r="A5" s="37" t="s">
        <v>50</v>
      </c>
      <c r="B5" s="38" t="s">
        <v>61</v>
      </c>
      <c r="C5" s="39" t="s">
        <v>62</v>
      </c>
      <c r="D5" s="37" t="s">
        <v>63</v>
      </c>
      <c r="E5" s="40" t="s">
        <v>53</v>
      </c>
      <c r="F5" s="27">
        <v>796</v>
      </c>
      <c r="G5" s="2"/>
      <c r="H5" s="45"/>
      <c r="I5" s="45"/>
      <c r="J5" s="45"/>
      <c r="K5" s="45"/>
      <c r="L5" s="45"/>
      <c r="M5" s="45"/>
      <c r="N5" s="9"/>
      <c r="O5" s="2"/>
      <c r="P5" s="2"/>
      <c r="Q5" s="7"/>
      <c r="R5" s="2"/>
      <c r="S5" s="7"/>
      <c r="T5" s="2"/>
      <c r="U5" s="2"/>
      <c r="V5" s="2"/>
      <c r="W5" s="1"/>
      <c r="X5" s="2"/>
      <c r="Y5" s="2"/>
    </row>
    <row r="6" spans="1:25" s="4" customFormat="1" ht="24">
      <c r="A6" s="37" t="s">
        <v>21</v>
      </c>
      <c r="B6" s="38" t="s">
        <v>64</v>
      </c>
      <c r="C6" s="39" t="s">
        <v>23</v>
      </c>
      <c r="D6" s="37" t="s">
        <v>63</v>
      </c>
      <c r="E6" s="40" t="s">
        <v>65</v>
      </c>
      <c r="F6" s="27">
        <v>1120</v>
      </c>
      <c r="G6" s="2"/>
      <c r="H6" s="45"/>
      <c r="I6" s="45"/>
      <c r="J6" s="45"/>
      <c r="K6" s="45"/>
      <c r="L6" s="45"/>
      <c r="M6" s="45"/>
      <c r="N6" s="9"/>
      <c r="O6" s="2"/>
      <c r="P6" s="2"/>
      <c r="Q6" s="7"/>
      <c r="R6" s="2"/>
      <c r="S6" s="7"/>
      <c r="T6" s="2"/>
      <c r="U6" s="2"/>
      <c r="V6" s="2"/>
      <c r="W6" s="1"/>
      <c r="X6" s="2"/>
      <c r="Y6" s="2"/>
    </row>
    <row r="7" spans="1:25" s="4" customFormat="1">
      <c r="A7" s="37" t="s">
        <v>24</v>
      </c>
      <c r="B7" s="38" t="s">
        <v>25</v>
      </c>
      <c r="C7" s="39" t="s">
        <v>26</v>
      </c>
      <c r="D7" s="37" t="s">
        <v>46</v>
      </c>
      <c r="E7" s="40" t="s">
        <v>66</v>
      </c>
      <c r="F7" s="27">
        <v>1500</v>
      </c>
      <c r="G7" s="2"/>
      <c r="H7" s="45"/>
      <c r="I7" s="45"/>
      <c r="J7" s="45"/>
      <c r="K7" s="45"/>
      <c r="L7" s="45"/>
      <c r="M7" s="45"/>
      <c r="N7" s="9"/>
      <c r="O7" s="2"/>
      <c r="P7" s="2"/>
      <c r="Q7" s="7"/>
      <c r="R7" s="2"/>
      <c r="S7" s="7"/>
      <c r="T7" s="2"/>
      <c r="U7" s="2"/>
      <c r="V7" s="2"/>
      <c r="W7" s="1"/>
      <c r="X7" s="2"/>
      <c r="Y7" s="2"/>
    </row>
    <row r="8" spans="1:25" s="4" customFormat="1">
      <c r="A8" s="37" t="s">
        <v>3</v>
      </c>
      <c r="B8" s="38" t="s">
        <v>67</v>
      </c>
      <c r="C8" s="39" t="s">
        <v>27</v>
      </c>
      <c r="D8" s="37" t="s">
        <v>63</v>
      </c>
      <c r="E8" s="40" t="s">
        <v>65</v>
      </c>
      <c r="F8" s="27">
        <v>1120</v>
      </c>
      <c r="G8" s="2"/>
      <c r="H8" s="45"/>
      <c r="I8" s="45"/>
      <c r="J8" s="45"/>
      <c r="K8" s="45"/>
      <c r="L8" s="45"/>
      <c r="M8" s="45"/>
      <c r="N8" s="9"/>
      <c r="O8" s="2"/>
      <c r="P8" s="2"/>
      <c r="Q8" s="7"/>
      <c r="R8" s="2"/>
      <c r="S8" s="7"/>
      <c r="T8" s="2"/>
      <c r="U8" s="2"/>
      <c r="V8" s="2"/>
      <c r="W8" s="1"/>
      <c r="X8" s="2"/>
      <c r="Y8" s="2"/>
    </row>
    <row r="9" spans="1:25">
      <c r="A9" s="47" t="s">
        <v>59</v>
      </c>
      <c r="B9" s="48"/>
      <c r="C9" s="48"/>
      <c r="D9" s="48"/>
      <c r="E9" s="49"/>
      <c r="F9" s="32">
        <v>7740</v>
      </c>
    </row>
    <row r="10" spans="1:25">
      <c r="A10" s="33"/>
      <c r="B10" s="34"/>
      <c r="C10" s="34"/>
      <c r="D10" s="12" t="s">
        <v>15</v>
      </c>
      <c r="E10" s="12"/>
      <c r="F10" s="13">
        <f>SUM(F9*5%/105*100)</f>
        <v>368.57142857142856</v>
      </c>
    </row>
    <row r="11" spans="1:25">
      <c r="A11" s="52" t="s">
        <v>4</v>
      </c>
      <c r="B11" s="53"/>
      <c r="C11" s="53"/>
      <c r="D11" s="53"/>
      <c r="E11" s="53"/>
      <c r="F11" s="54"/>
    </row>
    <row r="12" spans="1:25">
      <c r="A12" s="50" t="s">
        <v>58</v>
      </c>
      <c r="B12" s="51"/>
      <c r="C12" s="51"/>
      <c r="D12" s="51"/>
      <c r="E12" s="51"/>
      <c r="F12" s="51"/>
    </row>
    <row r="13" spans="1:25" ht="15" customHeight="1">
      <c r="A13" s="50" t="s">
        <v>58</v>
      </c>
      <c r="B13" s="51"/>
      <c r="C13" s="51"/>
      <c r="D13" s="51"/>
      <c r="E13" s="51"/>
      <c r="F13" s="51"/>
    </row>
    <row r="16" spans="1:25">
      <c r="B16" s="15"/>
    </row>
  </sheetData>
  <mergeCells count="7">
    <mergeCell ref="B1:F1"/>
    <mergeCell ref="H2:J2"/>
    <mergeCell ref="K2:M2"/>
    <mergeCell ref="A9:E9"/>
    <mergeCell ref="A12:F12"/>
    <mergeCell ref="A13:F13"/>
    <mergeCell ref="A11:F11"/>
  </mergeCells>
  <conditionalFormatting sqref="A3:A8">
    <cfRule type="duplicateValues" dxfId="3" priority="13"/>
    <cfRule type="duplicateValues" dxfId="2" priority="14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9"/>
  <sheetViews>
    <sheetView topLeftCell="A13" zoomScalePageLayoutView="70" workbookViewId="0">
      <selection activeCell="B38" sqref="B38"/>
    </sheetView>
  </sheetViews>
  <sheetFormatPr defaultColWidth="8.88671875" defaultRowHeight="13.8"/>
  <cols>
    <col min="1" max="1" width="8.109375" style="2" customWidth="1"/>
    <col min="2" max="2" width="40.109375" style="1" customWidth="1"/>
    <col min="3" max="3" width="11.109375" style="1" customWidth="1"/>
    <col min="4" max="4" width="9.44140625" style="1" customWidth="1"/>
    <col min="5" max="5" width="11.44140625" style="1" customWidth="1"/>
    <col min="6" max="6" width="14.44140625" style="1" customWidth="1"/>
    <col min="7" max="7" width="9.44140625" style="1" customWidth="1"/>
    <col min="8" max="8" width="8.5546875" style="1" customWidth="1"/>
    <col min="9" max="9" width="9" style="1" customWidth="1"/>
    <col min="10" max="10" width="9.44140625" style="1" customWidth="1"/>
    <col min="11" max="11" width="8.6640625" style="1" customWidth="1"/>
    <col min="12" max="12" width="8.88671875" style="4"/>
    <col min="13" max="16384" width="8.88671875" style="1"/>
  </cols>
  <sheetData>
    <row r="1" spans="1:25" ht="17.25" customHeight="1">
      <c r="A1" s="57" t="s">
        <v>9</v>
      </c>
      <c r="B1" s="57"/>
      <c r="C1" s="17"/>
      <c r="D1" s="57" t="s">
        <v>10</v>
      </c>
      <c r="E1" s="57"/>
      <c r="F1" s="57"/>
      <c r="G1" s="3"/>
      <c r="H1" s="3"/>
      <c r="L1" s="3"/>
    </row>
    <row r="2" spans="1:25" ht="37.5" customHeight="1">
      <c r="A2" s="71" t="s">
        <v>31</v>
      </c>
      <c r="B2" s="71"/>
      <c r="C2" s="71" t="s">
        <v>32</v>
      </c>
      <c r="D2" s="71"/>
      <c r="E2" s="71"/>
      <c r="F2" s="71"/>
      <c r="G2" s="3"/>
      <c r="H2" s="3"/>
      <c r="L2" s="3"/>
    </row>
    <row r="3" spans="1:25" ht="16.5" customHeight="1">
      <c r="A3" s="18"/>
      <c r="B3" s="57" t="s">
        <v>33</v>
      </c>
      <c r="C3" s="57"/>
      <c r="D3" s="57"/>
      <c r="E3" s="57"/>
      <c r="F3" s="57"/>
      <c r="G3" s="3"/>
      <c r="H3" s="3"/>
      <c r="L3" s="3"/>
    </row>
    <row r="4" spans="1:25" ht="16.5" customHeight="1">
      <c r="A4" s="19"/>
      <c r="B4" s="55" t="s">
        <v>11</v>
      </c>
      <c r="C4" s="55"/>
      <c r="D4" s="55"/>
      <c r="E4" s="55"/>
      <c r="F4" s="55"/>
      <c r="G4" s="3"/>
      <c r="H4" s="3"/>
      <c r="L4"/>
      <c r="M4"/>
      <c r="N4"/>
      <c r="O4"/>
      <c r="P4"/>
    </row>
    <row r="5" spans="1:25" ht="20.25" customHeight="1">
      <c r="A5" s="19"/>
      <c r="B5" s="56" t="s">
        <v>41</v>
      </c>
      <c r="C5" s="56"/>
      <c r="D5" s="56" t="s">
        <v>42</v>
      </c>
      <c r="E5" s="56"/>
      <c r="F5" s="56"/>
      <c r="G5" s="2"/>
      <c r="H5"/>
      <c r="I5"/>
      <c r="J5"/>
      <c r="K5"/>
      <c r="L5"/>
      <c r="M5"/>
      <c r="N5"/>
      <c r="O5"/>
      <c r="P5"/>
    </row>
    <row r="6" spans="1:25" ht="19.5" customHeight="1">
      <c r="A6" s="19"/>
      <c r="B6" s="57" t="s">
        <v>16</v>
      </c>
      <c r="C6" s="57"/>
      <c r="D6" s="57" t="s">
        <v>17</v>
      </c>
      <c r="E6" s="57"/>
      <c r="F6" s="57"/>
      <c r="G6" s="2"/>
      <c r="H6"/>
      <c r="I6"/>
      <c r="J6"/>
      <c r="K6"/>
      <c r="L6"/>
      <c r="M6"/>
      <c r="N6"/>
      <c r="O6"/>
      <c r="P6"/>
    </row>
    <row r="7" spans="1:25" ht="19.5" customHeight="1">
      <c r="A7" s="19"/>
      <c r="B7" s="58" t="s">
        <v>34</v>
      </c>
      <c r="C7" s="58"/>
      <c r="D7" s="58"/>
      <c r="E7" s="58"/>
      <c r="F7" s="58"/>
      <c r="G7" s="2"/>
      <c r="H7" s="4"/>
      <c r="I7" s="4"/>
      <c r="J7" s="4"/>
      <c r="M7" s="4"/>
      <c r="N7" s="4"/>
    </row>
    <row r="8" spans="1:25" ht="14.25" customHeight="1">
      <c r="A8" s="19"/>
      <c r="B8" s="20" t="s">
        <v>35</v>
      </c>
      <c r="C8" s="21" t="s">
        <v>12</v>
      </c>
      <c r="D8" s="59" t="s">
        <v>36</v>
      </c>
      <c r="E8" s="60"/>
      <c r="F8" s="21" t="s">
        <v>13</v>
      </c>
      <c r="G8" s="2"/>
      <c r="L8" s="1"/>
    </row>
    <row r="9" spans="1:25" ht="30" customHeight="1">
      <c r="A9" s="19"/>
      <c r="B9" s="22" t="s">
        <v>37</v>
      </c>
      <c r="C9" s="21" t="s">
        <v>29</v>
      </c>
      <c r="D9" s="61" t="s">
        <v>38</v>
      </c>
      <c r="E9" s="62"/>
      <c r="F9" s="21" t="s">
        <v>30</v>
      </c>
      <c r="G9" s="2"/>
      <c r="L9" s="1"/>
    </row>
    <row r="10" spans="1:25" s="4" customFormat="1" ht="15" customHeight="1">
      <c r="A10" s="19"/>
      <c r="B10" s="57" t="s">
        <v>39</v>
      </c>
      <c r="C10" s="57"/>
      <c r="D10" s="57"/>
      <c r="E10" s="57"/>
      <c r="F10" s="57"/>
      <c r="G10" s="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s="4" customFormat="1" ht="31.5" customHeight="1">
      <c r="A11" s="23" t="s">
        <v>18</v>
      </c>
      <c r="B11" s="23" t="s">
        <v>19</v>
      </c>
      <c r="C11" s="24" t="s">
        <v>2</v>
      </c>
      <c r="D11" s="23" t="s">
        <v>20</v>
      </c>
      <c r="E11" s="23" t="s">
        <v>0</v>
      </c>
      <c r="F11" s="23" t="s">
        <v>1</v>
      </c>
      <c r="G11" s="2"/>
      <c r="H11" s="46"/>
      <c r="I11" s="46"/>
      <c r="J11" s="46"/>
      <c r="K11" s="46"/>
      <c r="L11" s="46"/>
      <c r="M11" s="46"/>
      <c r="N11" s="8"/>
      <c r="O11" s="5"/>
      <c r="P11" s="5"/>
      <c r="Q11" s="6"/>
      <c r="R11" s="6"/>
      <c r="S11" s="5"/>
      <c r="T11" s="5"/>
      <c r="U11" s="6"/>
      <c r="V11" s="6"/>
      <c r="W11" s="5"/>
      <c r="X11" s="6"/>
      <c r="Y11" s="6"/>
    </row>
    <row r="12" spans="1:25" s="4" customFormat="1" ht="72">
      <c r="A12" s="37" t="s">
        <v>43</v>
      </c>
      <c r="B12" s="38" t="s">
        <v>44</v>
      </c>
      <c r="C12" s="39" t="s">
        <v>45</v>
      </c>
      <c r="D12" s="37" t="s">
        <v>46</v>
      </c>
      <c r="E12" s="40" t="s">
        <v>47</v>
      </c>
      <c r="F12" s="27">
        <f>E12*D12</f>
        <v>1602</v>
      </c>
      <c r="G12" s="2"/>
      <c r="H12" s="11"/>
      <c r="I12" s="11"/>
      <c r="J12" s="11"/>
      <c r="K12" s="11"/>
      <c r="L12" s="11"/>
      <c r="M12" s="11"/>
      <c r="N12" s="9"/>
      <c r="O12" s="2"/>
      <c r="P12" s="2"/>
      <c r="Q12" s="7"/>
      <c r="R12" s="2"/>
      <c r="S12" s="7"/>
      <c r="T12" s="2"/>
      <c r="U12" s="2"/>
      <c r="V12" s="2"/>
      <c r="W12" s="1"/>
      <c r="X12" s="2"/>
      <c r="Y12" s="2"/>
    </row>
    <row r="13" spans="1:25" s="4" customFormat="1" ht="72">
      <c r="A13" s="37" t="s">
        <v>48</v>
      </c>
      <c r="B13" s="38" t="s">
        <v>49</v>
      </c>
      <c r="C13" s="39" t="s">
        <v>45</v>
      </c>
      <c r="D13" s="37" t="s">
        <v>46</v>
      </c>
      <c r="E13" s="40" t="s">
        <v>47</v>
      </c>
      <c r="F13" s="27">
        <f t="shared" ref="F13:F17" si="0">E13*D13</f>
        <v>1602</v>
      </c>
      <c r="G13" s="2"/>
      <c r="H13" s="14"/>
      <c r="I13" s="14"/>
      <c r="J13" s="14"/>
      <c r="K13" s="14"/>
      <c r="L13" s="14"/>
      <c r="M13" s="14"/>
      <c r="N13" s="9"/>
      <c r="O13" s="2"/>
      <c r="P13" s="2"/>
      <c r="Q13" s="7"/>
      <c r="R13" s="2"/>
      <c r="S13" s="7"/>
      <c r="T13" s="2"/>
      <c r="U13" s="2"/>
      <c r="V13" s="2"/>
      <c r="W13" s="1"/>
      <c r="X13" s="2"/>
      <c r="Y13" s="2"/>
    </row>
    <row r="14" spans="1:25" s="4" customFormat="1" ht="26.4">
      <c r="A14" s="30" t="s">
        <v>50</v>
      </c>
      <c r="B14" s="41" t="s">
        <v>51</v>
      </c>
      <c r="C14" s="42" t="s">
        <v>52</v>
      </c>
      <c r="D14" s="43">
        <v>2</v>
      </c>
      <c r="E14" s="44" t="s">
        <v>53</v>
      </c>
      <c r="F14" s="27">
        <f t="shared" si="0"/>
        <v>796</v>
      </c>
      <c r="G14" s="2"/>
      <c r="H14" s="14"/>
      <c r="I14" s="14"/>
      <c r="J14" s="14"/>
      <c r="K14" s="14"/>
      <c r="L14" s="14"/>
      <c r="M14" s="14"/>
      <c r="N14" s="9"/>
      <c r="O14" s="2"/>
      <c r="P14" s="2"/>
      <c r="Q14" s="7"/>
      <c r="R14" s="2"/>
      <c r="S14" s="7"/>
      <c r="T14" s="2"/>
      <c r="U14" s="2"/>
      <c r="V14" s="2"/>
      <c r="W14" s="1"/>
      <c r="X14" s="2"/>
      <c r="Y14" s="2"/>
    </row>
    <row r="15" spans="1:25" s="4" customFormat="1" ht="24" customHeight="1">
      <c r="A15" s="25" t="s">
        <v>21</v>
      </c>
      <c r="B15" s="28" t="s">
        <v>22</v>
      </c>
      <c r="C15" s="31" t="s">
        <v>23</v>
      </c>
      <c r="D15" s="26">
        <v>2</v>
      </c>
      <c r="E15" s="29">
        <v>560</v>
      </c>
      <c r="F15" s="27">
        <f t="shared" si="0"/>
        <v>1120</v>
      </c>
      <c r="G15" s="11"/>
      <c r="H15" s="11"/>
      <c r="I15" s="11"/>
      <c r="J15" s="11"/>
      <c r="K15" s="10"/>
      <c r="L15" s="11"/>
      <c r="M15" s="11"/>
      <c r="N15" s="10"/>
      <c r="O15" s="2"/>
      <c r="P15" s="2"/>
      <c r="Q15" s="7"/>
      <c r="R15" s="2"/>
      <c r="S15" s="7"/>
      <c r="T15" s="2"/>
      <c r="U15" s="2"/>
      <c r="V15" s="2"/>
      <c r="W15" s="1"/>
      <c r="X15" s="2"/>
      <c r="Y15" s="2"/>
    </row>
    <row r="16" spans="1:25" s="4" customFormat="1" ht="21" customHeight="1">
      <c r="A16" s="25" t="s">
        <v>24</v>
      </c>
      <c r="B16" s="28" t="s">
        <v>25</v>
      </c>
      <c r="C16" s="31" t="s">
        <v>26</v>
      </c>
      <c r="D16" s="26">
        <v>1</v>
      </c>
      <c r="E16" s="29">
        <v>1500</v>
      </c>
      <c r="F16" s="27">
        <f t="shared" si="0"/>
        <v>1500</v>
      </c>
      <c r="G16" s="11"/>
      <c r="H16" s="11"/>
      <c r="I16" s="11"/>
      <c r="J16" s="11"/>
      <c r="K16" s="10"/>
      <c r="L16" s="11"/>
      <c r="M16" s="11"/>
      <c r="N16" s="10"/>
      <c r="O16" s="1"/>
      <c r="P16" s="1"/>
      <c r="Q16" s="2"/>
      <c r="R16" s="2"/>
      <c r="S16" s="2"/>
      <c r="T16" s="2"/>
      <c r="U16" s="2"/>
      <c r="V16" s="2"/>
      <c r="W16" s="2"/>
      <c r="X16" s="2"/>
      <c r="Y16" s="2"/>
    </row>
    <row r="17" spans="1:6">
      <c r="A17" s="25" t="s">
        <v>3</v>
      </c>
      <c r="B17" s="28" t="s">
        <v>14</v>
      </c>
      <c r="C17" s="31" t="s">
        <v>27</v>
      </c>
      <c r="D17" s="26">
        <v>2</v>
      </c>
      <c r="E17" s="29">
        <v>560</v>
      </c>
      <c r="F17" s="27">
        <f t="shared" si="0"/>
        <v>1120</v>
      </c>
    </row>
    <row r="18" spans="1:6">
      <c r="A18" s="47" t="s">
        <v>28</v>
      </c>
      <c r="B18" s="48"/>
      <c r="C18" s="48"/>
      <c r="D18" s="48"/>
      <c r="E18" s="49"/>
      <c r="F18" s="32">
        <f>SUM(F12:F17)</f>
        <v>7740</v>
      </c>
    </row>
    <row r="19" spans="1:6">
      <c r="A19" s="33"/>
      <c r="B19" s="34"/>
      <c r="C19" s="34"/>
      <c r="D19" s="12" t="s">
        <v>54</v>
      </c>
      <c r="E19" s="12"/>
      <c r="F19" s="13">
        <f>SUM(F18*5%/105*100)</f>
        <v>368.57142857142856</v>
      </c>
    </row>
    <row r="20" spans="1:6">
      <c r="A20" s="52" t="s">
        <v>4</v>
      </c>
      <c r="B20" s="53"/>
      <c r="C20" s="53"/>
      <c r="D20" s="53"/>
      <c r="E20" s="53"/>
      <c r="F20" s="54"/>
    </row>
    <row r="21" spans="1:6">
      <c r="A21" s="50" t="s">
        <v>55</v>
      </c>
      <c r="B21" s="51"/>
      <c r="C21" s="51"/>
      <c r="D21" s="51"/>
      <c r="E21" s="51"/>
      <c r="F21" s="51"/>
    </row>
    <row r="22" spans="1:6" ht="15" customHeight="1" thickBot="1">
      <c r="A22" s="50" t="s">
        <v>56</v>
      </c>
      <c r="B22" s="51"/>
      <c r="C22" s="51"/>
      <c r="D22" s="51"/>
      <c r="E22" s="51"/>
      <c r="F22" s="51"/>
    </row>
    <row r="23" spans="1:6" ht="15.75" customHeight="1" thickTop="1">
      <c r="A23" s="72" t="s">
        <v>5</v>
      </c>
      <c r="B23" s="73"/>
      <c r="C23" s="73"/>
      <c r="D23" s="73"/>
      <c r="E23" s="74"/>
      <c r="F23" s="35" t="s">
        <v>57</v>
      </c>
    </row>
    <row r="24" spans="1:6" ht="15" customHeight="1">
      <c r="A24" s="63" t="s">
        <v>6</v>
      </c>
      <c r="B24" s="64"/>
      <c r="C24" s="64"/>
      <c r="D24" s="64"/>
      <c r="E24" s="64"/>
      <c r="F24" s="36"/>
    </row>
    <row r="25" spans="1:6">
      <c r="A25" s="65" t="s">
        <v>7</v>
      </c>
      <c r="B25" s="66"/>
      <c r="C25" s="66"/>
      <c r="D25" s="67"/>
      <c r="E25" s="68" t="s">
        <v>40</v>
      </c>
      <c r="F25" s="69"/>
    </row>
    <row r="26" spans="1:6" ht="15" customHeight="1">
      <c r="A26" s="63" t="s">
        <v>8</v>
      </c>
      <c r="B26" s="64"/>
      <c r="C26" s="64"/>
      <c r="D26" s="64"/>
      <c r="E26" s="70"/>
      <c r="F26" s="26"/>
    </row>
    <row r="29" spans="1:6">
      <c r="B29" s="15"/>
    </row>
  </sheetData>
  <mergeCells count="25">
    <mergeCell ref="A24:E24"/>
    <mergeCell ref="A25:D25"/>
    <mergeCell ref="E25:F25"/>
    <mergeCell ref="A26:E26"/>
    <mergeCell ref="D1:F1"/>
    <mergeCell ref="A2:B2"/>
    <mergeCell ref="C2:F2"/>
    <mergeCell ref="B3:F3"/>
    <mergeCell ref="A1:B1"/>
    <mergeCell ref="A21:F21"/>
    <mergeCell ref="A22:F22"/>
    <mergeCell ref="A18:E18"/>
    <mergeCell ref="A20:F20"/>
    <mergeCell ref="A23:E23"/>
    <mergeCell ref="H11:J11"/>
    <mergeCell ref="K11:M11"/>
    <mergeCell ref="B4:F4"/>
    <mergeCell ref="B5:C5"/>
    <mergeCell ref="D5:F5"/>
    <mergeCell ref="B6:C6"/>
    <mergeCell ref="B7:F7"/>
    <mergeCell ref="D6:F6"/>
    <mergeCell ref="D8:E8"/>
    <mergeCell ref="B10:F10"/>
    <mergeCell ref="D9:E9"/>
  </mergeCells>
  <conditionalFormatting sqref="A12">
    <cfRule type="duplicateValues" dxfId="21" priority="13"/>
    <cfRule type="duplicateValues" dxfId="20" priority="14"/>
  </conditionalFormatting>
  <conditionalFormatting sqref="A13">
    <cfRule type="duplicateValues" dxfId="19" priority="9"/>
    <cfRule type="duplicateValues" dxfId="18" priority="10"/>
  </conditionalFormatting>
  <conditionalFormatting sqref="A14">
    <cfRule type="duplicateValues" dxfId="17" priority="7"/>
    <cfRule type="duplicateValues" dxfId="16" priority="8"/>
  </conditionalFormatting>
  <conditionalFormatting sqref="A26">
    <cfRule type="duplicateValues" dxfId="15" priority="11"/>
    <cfRule type="duplicateValues" dxfId="14" priority="12"/>
  </conditionalFormatting>
  <conditionalFormatting sqref="A15">
    <cfRule type="duplicateValues" dxfId="13" priority="5"/>
    <cfRule type="duplicateValues" dxfId="12" priority="6"/>
  </conditionalFormatting>
  <conditionalFormatting sqref="A16">
    <cfRule type="duplicateValues" dxfId="11" priority="3"/>
    <cfRule type="duplicateValues" dxfId="10" priority="4"/>
  </conditionalFormatting>
  <conditionalFormatting sqref="A17">
    <cfRule type="duplicateValues" dxfId="9" priority="1"/>
    <cfRule type="duplicateValues" dxfId="8" priority="2"/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H53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камера </vt:lpstr>
      <vt:lpstr>7740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2026-10-13T17:47:01Z</dcterms:modified>
</cp:coreProperties>
</file>