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заказ2027" sheetId="9" r:id="rId1"/>
  </sheets>
  <calcPr calcId="124519"/>
</workbook>
</file>

<file path=xl/calcChain.xml><?xml version="1.0" encoding="utf-8"?>
<calcChain xmlns="http://schemas.openxmlformats.org/spreadsheetml/2006/main">
  <c r="F37" i="9"/>
  <c r="F36"/>
  <c r="D38"/>
  <c r="F35"/>
  <c r="F34" l="1"/>
  <c r="F33"/>
  <c r="F31" l="1"/>
  <c r="F32"/>
  <c r="F30"/>
  <c r="F29"/>
  <c r="F28"/>
  <c r="F27"/>
  <c r="F26"/>
  <c r="F25"/>
  <c r="F24"/>
  <c r="F23"/>
  <c r="F22"/>
  <c r="F21"/>
  <c r="F20"/>
  <c r="F19"/>
  <c r="F18"/>
  <c r="F17"/>
  <c r="F38" l="1"/>
</calcChain>
</file>

<file path=xl/sharedStrings.xml><?xml version="1.0" encoding="utf-8"?>
<sst xmlns="http://schemas.openxmlformats.org/spreadsheetml/2006/main" count="60" uniqueCount="54">
  <si>
    <t>Абонементы</t>
  </si>
  <si>
    <t>______________на сумму</t>
  </si>
  <si>
    <t xml:space="preserve">                   Оплачено ____________ тенге</t>
  </si>
  <si>
    <t>З   А   К    А    З   №</t>
  </si>
  <si>
    <t>Централизованная Библиотечная  система</t>
  </si>
  <si>
    <t>Ф.И.О.  Руководителя</t>
  </si>
  <si>
    <t>Ф.И.О.  Исполнителя</t>
  </si>
  <si>
    <t xml:space="preserve">телефон, факс                           </t>
  </si>
  <si>
    <t>2-17-37</t>
  </si>
  <si>
    <t>Басылым индексі индекс издания</t>
  </si>
  <si>
    <t xml:space="preserve"> Басылым  аты Наименование товара</t>
  </si>
  <si>
    <t>Қанта  айға     на сколько месяцев</t>
  </si>
  <si>
    <t xml:space="preserve"> Комплект саны количество комплектов</t>
  </si>
  <si>
    <t>Бір цена Цена за   единицу</t>
  </si>
  <si>
    <t xml:space="preserve">Сумма   </t>
  </si>
  <si>
    <t>Айголек</t>
  </si>
  <si>
    <t>Балаби</t>
  </si>
  <si>
    <t>Ертегілер әлемінде</t>
  </si>
  <si>
    <t>Непоседа</t>
  </si>
  <si>
    <t>QAZAQSTAN-Dauiri</t>
  </si>
  <si>
    <t>Абай</t>
  </si>
  <si>
    <t>Акмолинская правда</t>
  </si>
  <si>
    <t>Ана тілі</t>
  </si>
  <si>
    <t>Арг. и факты в Каз-не</t>
  </si>
  <si>
    <t>АркаАжары</t>
  </si>
  <si>
    <t>Вперед</t>
  </si>
  <si>
    <t>Егемен Қазақстан</t>
  </si>
  <si>
    <t>Казахстанская правда</t>
  </si>
  <si>
    <t>Улан</t>
  </si>
  <si>
    <t>Балалар әлеми</t>
  </si>
  <si>
    <t>6</t>
  </si>
  <si>
    <t xml:space="preserve">                  Платежное поручение №_______</t>
  </si>
  <si>
    <t xml:space="preserve">  Адрес г.  Астана                                                          Аршалы  Комсомольская  11</t>
  </si>
  <si>
    <t>Аршалы Ташенова</t>
  </si>
  <si>
    <t>Пурлис С.И.</t>
  </si>
  <si>
    <t>Инютина С.В.</t>
  </si>
  <si>
    <t xml:space="preserve">                                                                                  </t>
  </si>
  <si>
    <t>Асыл сөз</t>
  </si>
  <si>
    <t>Мөлдір Бұлақ</t>
  </si>
  <si>
    <t>75937</t>
  </si>
  <si>
    <t>65367</t>
  </si>
  <si>
    <t>65392</t>
  </si>
  <si>
    <t>65276</t>
  </si>
  <si>
    <t>64004</t>
  </si>
  <si>
    <t>Балаларға базарлық</t>
  </si>
  <si>
    <t>76237</t>
  </si>
  <si>
    <t>Ақылды балалар журналы</t>
  </si>
  <si>
    <t xml:space="preserve">БИН              </t>
  </si>
  <si>
    <t xml:space="preserve">Договор № </t>
  </si>
  <si>
    <t xml:space="preserve"> по подписке с января  по  июнь  2027г.</t>
  </si>
  <si>
    <t>Алтын сақа-kz</t>
  </si>
  <si>
    <t>вундеркинд kz</t>
  </si>
  <si>
    <t xml:space="preserve">                  Дата___</t>
  </si>
  <si>
    <t>040940003162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</si>
</sst>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6"/>
      <name val="Arial"/>
      <family val="2"/>
      <charset val="204"/>
    </font>
    <font>
      <sz val="11"/>
      <name val="Arial"/>
      <family val="2"/>
      <charset val="204"/>
    </font>
    <font>
      <vertAlign val="superscript"/>
      <sz val="16"/>
      <name val="Arial"/>
      <family val="2"/>
      <charset val="204"/>
    </font>
    <font>
      <vertAlign val="superscript"/>
      <sz val="11"/>
      <name val="Arial"/>
      <family val="2"/>
      <charset val="204"/>
    </font>
    <font>
      <vertAlign val="superscript"/>
      <sz val="14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sz val="12"/>
      <color rgb="FFFF000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CC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2" xfId="0" applyFill="1" applyBorder="1"/>
    <xf numFmtId="2" fontId="0" fillId="0" borderId="0" xfId="0" applyNumberFormat="1"/>
    <xf numFmtId="49" fontId="3" fillId="2" borderId="2" xfId="0" applyNumberFormat="1" applyFont="1" applyFill="1" applyBorder="1"/>
    <xf numFmtId="0" fontId="3" fillId="2" borderId="2" xfId="0" applyNumberFormat="1" applyFont="1" applyFill="1" applyBorder="1" applyAlignment="1">
      <alignment horizontal="center"/>
    </xf>
    <xf numFmtId="0" fontId="0" fillId="2" borderId="0" xfId="0" applyFill="1"/>
    <xf numFmtId="49" fontId="3" fillId="2" borderId="2" xfId="0" applyNumberFormat="1" applyFont="1" applyFill="1" applyBorder="1" applyAlignment="1">
      <alignment horizontal="justify"/>
    </xf>
    <xf numFmtId="49" fontId="3" fillId="2" borderId="2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" fontId="3" fillId="2" borderId="2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/>
    </xf>
    <xf numFmtId="49" fontId="3" fillId="2" borderId="5" xfId="0" applyNumberFormat="1" applyFont="1" applyFill="1" applyBorder="1" applyAlignment="1">
      <alignment horizontal="center"/>
    </xf>
    <xf numFmtId="0" fontId="3" fillId="2" borderId="4" xfId="0" applyNumberFormat="1" applyFont="1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3" xfId="0" applyBorder="1"/>
    <xf numFmtId="0" fontId="6" fillId="0" borderId="5" xfId="0" applyFont="1" applyBorder="1"/>
    <xf numFmtId="0" fontId="8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left" vertical="top"/>
    </xf>
    <xf numFmtId="0" fontId="9" fillId="0" borderId="0" xfId="0" applyFont="1" applyBorder="1" applyAlignment="1">
      <alignment vertical="top" wrapText="1"/>
    </xf>
    <xf numFmtId="0" fontId="9" fillId="0" borderId="8" xfId="0" applyFont="1" applyBorder="1" applyAlignment="1">
      <alignment vertical="top" wrapText="1"/>
    </xf>
    <xf numFmtId="0" fontId="0" fillId="0" borderId="7" xfId="0" applyBorder="1"/>
    <xf numFmtId="0" fontId="8" fillId="0" borderId="0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0" fillId="0" borderId="9" xfId="0" applyBorder="1"/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top" wrapText="1"/>
    </xf>
    <xf numFmtId="0" fontId="3" fillId="2" borderId="5" xfId="0" applyNumberFormat="1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vertical="center" wrapText="1"/>
    </xf>
    <xf numFmtId="0" fontId="5" fillId="2" borderId="2" xfId="0" applyFont="1" applyFill="1" applyBorder="1"/>
    <xf numFmtId="0" fontId="2" fillId="0" borderId="0" xfId="0" applyFont="1" applyAlignment="1">
      <alignment horizontal="center"/>
    </xf>
    <xf numFmtId="2" fontId="4" fillId="2" borderId="2" xfId="0" applyNumberFormat="1" applyFont="1" applyFill="1" applyBorder="1" applyAlignment="1">
      <alignment horizontal="center"/>
    </xf>
    <xf numFmtId="49" fontId="3" fillId="2" borderId="4" xfId="0" applyNumberFormat="1" applyFont="1" applyFill="1" applyBorder="1"/>
    <xf numFmtId="49" fontId="7" fillId="2" borderId="2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left" vertical="top" wrapText="1"/>
    </xf>
    <xf numFmtId="49" fontId="7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0" fillId="3" borderId="0" xfId="0" applyFill="1"/>
    <xf numFmtId="0" fontId="11" fillId="2" borderId="2" xfId="0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49" fontId="3" fillId="4" borderId="2" xfId="0" applyNumberFormat="1" applyFont="1" applyFill="1" applyBorder="1" applyAlignment="1">
      <alignment horizontal="justify"/>
    </xf>
    <xf numFmtId="49" fontId="3" fillId="4" borderId="2" xfId="0" applyNumberFormat="1" applyFont="1" applyFill="1" applyBorder="1" applyAlignment="1">
      <alignment horizontal="center"/>
    </xf>
    <xf numFmtId="2" fontId="5" fillId="4" borderId="2" xfId="0" applyNumberFormat="1" applyFont="1" applyFill="1" applyBorder="1" applyAlignment="1">
      <alignment horizontal="center"/>
    </xf>
    <xf numFmtId="2" fontId="3" fillId="4" borderId="2" xfId="0" applyNumberFormat="1" applyFont="1" applyFill="1" applyBorder="1" applyAlignment="1">
      <alignment horizontal="center"/>
    </xf>
    <xf numFmtId="2" fontId="11" fillId="2" borderId="2" xfId="0" applyNumberFormat="1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3" fillId="4" borderId="2" xfId="0" applyFont="1" applyFill="1" applyBorder="1"/>
    <xf numFmtId="0" fontId="3" fillId="4" borderId="2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2" fontId="4" fillId="4" borderId="2" xfId="0" applyNumberFormat="1" applyFont="1" applyFill="1" applyBorder="1" applyAlignment="1">
      <alignment horizontal="center"/>
    </xf>
    <xf numFmtId="49" fontId="12" fillId="2" borderId="2" xfId="0" applyNumberFormat="1" applyFont="1" applyFill="1" applyBorder="1" applyAlignment="1">
      <alignment horizontal="center"/>
    </xf>
    <xf numFmtId="0" fontId="12" fillId="2" borderId="2" xfId="0" applyNumberFormat="1" applyFont="1" applyFill="1" applyBorder="1" applyAlignment="1">
      <alignment horizontal="center"/>
    </xf>
    <xf numFmtId="0" fontId="8" fillId="0" borderId="7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left" vertical="top" wrapText="1"/>
    </xf>
    <xf numFmtId="49" fontId="7" fillId="0" borderId="5" xfId="0" applyNumberFormat="1" applyFont="1" applyBorder="1" applyAlignment="1">
      <alignment horizontal="left"/>
    </xf>
    <xf numFmtId="49" fontId="7" fillId="0" borderId="6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FF33"/>
      <color rgb="FFCC0099"/>
      <color rgb="FF66CCFF"/>
      <color rgb="FFFF33CC"/>
      <color rgb="FF66FFFF"/>
      <color rgb="FFFFFF99"/>
      <color rgb="FF0033CC"/>
      <color rgb="FF52C2BF"/>
      <color rgb="FFC644D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43"/>
  <sheetViews>
    <sheetView tabSelected="1" topLeftCell="A13" workbookViewId="0">
      <selection activeCell="H14" sqref="H14"/>
    </sheetView>
  </sheetViews>
  <sheetFormatPr defaultRowHeight="15"/>
  <cols>
    <col min="1" max="1" width="12" style="1" customWidth="1"/>
    <col min="2" max="2" width="30.42578125" style="1" customWidth="1"/>
    <col min="3" max="3" width="10.5703125" style="1" customWidth="1"/>
    <col min="4" max="4" width="11.85546875" style="1" customWidth="1"/>
    <col min="5" max="5" width="10.28515625" style="1" customWidth="1"/>
    <col min="6" max="6" width="15.5703125" style="1" customWidth="1"/>
    <col min="7" max="7" width="4.42578125" style="1" customWidth="1"/>
    <col min="8" max="16384" width="9.140625" style="1"/>
  </cols>
  <sheetData>
    <row r="3" spans="1:7">
      <c r="A3" s="1" t="s">
        <v>0</v>
      </c>
      <c r="B3" s="1" t="s">
        <v>1</v>
      </c>
      <c r="D3" s="1" t="s">
        <v>2</v>
      </c>
    </row>
    <row r="5" spans="1:7">
      <c r="A5" s="1" t="s">
        <v>48</v>
      </c>
      <c r="D5" s="1" t="s">
        <v>31</v>
      </c>
    </row>
    <row r="6" spans="1:7">
      <c r="D6" s="51" t="s">
        <v>52</v>
      </c>
      <c r="E6" s="51"/>
      <c r="F6" s="51"/>
    </row>
    <row r="7" spans="1:7" ht="18">
      <c r="C7" s="2" t="s">
        <v>3</v>
      </c>
    </row>
    <row r="8" spans="1:7" ht="15.75">
      <c r="C8" s="40" t="s">
        <v>49</v>
      </c>
      <c r="D8" s="19"/>
      <c r="E8" s="18"/>
    </row>
    <row r="10" spans="1:7" ht="18">
      <c r="B10" s="2"/>
      <c r="C10" s="2" t="s">
        <v>4</v>
      </c>
      <c r="D10" s="2"/>
      <c r="E10" s="3"/>
    </row>
    <row r="11" spans="1:7" ht="20.25">
      <c r="A11" s="20"/>
      <c r="B11" s="44" t="s">
        <v>47</v>
      </c>
      <c r="C11" s="21"/>
      <c r="D11" s="69" t="s">
        <v>53</v>
      </c>
      <c r="E11" s="69"/>
      <c r="F11" s="70"/>
      <c r="G11" s="45"/>
    </row>
    <row r="12" spans="1:7" ht="23.25">
      <c r="A12" s="66" t="s">
        <v>32</v>
      </c>
      <c r="B12" s="67"/>
      <c r="C12" s="22"/>
      <c r="D12" s="23" t="s">
        <v>33</v>
      </c>
      <c r="E12" s="24"/>
      <c r="F12" s="25"/>
      <c r="G12" s="24"/>
    </row>
    <row r="13" spans="1:7" ht="23.25">
      <c r="A13" s="26"/>
      <c r="B13" s="27" t="s">
        <v>5</v>
      </c>
      <c r="C13" s="27"/>
      <c r="D13" s="68" t="s">
        <v>34</v>
      </c>
      <c r="E13" s="68"/>
      <c r="F13" s="28"/>
      <c r="G13" s="46"/>
    </row>
    <row r="14" spans="1:7" ht="23.25">
      <c r="A14" s="29"/>
      <c r="B14" s="30" t="s">
        <v>6</v>
      </c>
      <c r="C14" s="31"/>
      <c r="D14" s="31" t="s">
        <v>35</v>
      </c>
      <c r="E14" s="31"/>
      <c r="F14" s="32"/>
      <c r="G14" s="46"/>
    </row>
    <row r="15" spans="1:7" ht="21">
      <c r="B15" s="33" t="s">
        <v>7</v>
      </c>
      <c r="C15" s="33"/>
      <c r="D15" s="33" t="s">
        <v>8</v>
      </c>
      <c r="E15" s="33"/>
      <c r="F15" s="34"/>
      <c r="G15" s="34"/>
    </row>
    <row r="16" spans="1:7" ht="85.5">
      <c r="A16" s="35" t="s">
        <v>9</v>
      </c>
      <c r="B16" s="35" t="s">
        <v>10</v>
      </c>
      <c r="C16" s="36" t="s">
        <v>11</v>
      </c>
      <c r="D16" s="35" t="s">
        <v>12</v>
      </c>
      <c r="E16" s="43" t="s">
        <v>13</v>
      </c>
      <c r="F16" s="43" t="s">
        <v>14</v>
      </c>
      <c r="G16" s="47"/>
    </row>
    <row r="17" spans="1:7" s="8" customFormat="1" ht="15.75">
      <c r="A17" s="7">
        <v>65977</v>
      </c>
      <c r="B17" s="6" t="s">
        <v>19</v>
      </c>
      <c r="C17" s="7">
        <v>6</v>
      </c>
      <c r="D17" s="7">
        <v>4</v>
      </c>
      <c r="E17" s="52">
        <v>4072.98</v>
      </c>
      <c r="F17" s="12">
        <f t="shared" ref="F17:F32" si="0">E17*D17</f>
        <v>16291.92</v>
      </c>
      <c r="G17" s="48"/>
    </row>
    <row r="18" spans="1:7" s="8" customFormat="1" ht="15.75">
      <c r="A18" s="7">
        <v>75900</v>
      </c>
      <c r="B18" s="6" t="s">
        <v>20</v>
      </c>
      <c r="C18" s="10">
        <v>6</v>
      </c>
      <c r="D18" s="10">
        <v>1</v>
      </c>
      <c r="E18" s="52">
        <v>4073.58</v>
      </c>
      <c r="F18" s="12">
        <f t="shared" si="0"/>
        <v>4073.58</v>
      </c>
      <c r="G18" s="48"/>
    </row>
    <row r="19" spans="1:7" s="8" customFormat="1" ht="15.75">
      <c r="A19" s="10">
        <v>75694</v>
      </c>
      <c r="B19" s="6" t="s">
        <v>15</v>
      </c>
      <c r="C19" s="10">
        <v>6</v>
      </c>
      <c r="D19" s="7">
        <v>1</v>
      </c>
      <c r="E19" s="52">
        <v>5490.96</v>
      </c>
      <c r="F19" s="12">
        <f t="shared" si="0"/>
        <v>5490.96</v>
      </c>
      <c r="G19" s="48"/>
    </row>
    <row r="20" spans="1:7" s="8" customFormat="1" ht="15.75">
      <c r="A20" s="53">
        <v>65448</v>
      </c>
      <c r="B20" s="54" t="s">
        <v>21</v>
      </c>
      <c r="C20" s="55" t="s">
        <v>30</v>
      </c>
      <c r="D20" s="53">
        <v>11</v>
      </c>
      <c r="E20" s="56">
        <v>11895.44</v>
      </c>
      <c r="F20" s="57">
        <f t="shared" si="0"/>
        <v>130849.84000000001</v>
      </c>
      <c r="G20" s="48"/>
    </row>
    <row r="21" spans="1:7" s="8" customFormat="1" ht="15.75">
      <c r="A21" s="10" t="s">
        <v>40</v>
      </c>
      <c r="B21" s="9" t="s">
        <v>22</v>
      </c>
      <c r="C21" s="10">
        <v>6</v>
      </c>
      <c r="D21" s="7">
        <v>3</v>
      </c>
      <c r="E21" s="52">
        <v>4714.5600000000004</v>
      </c>
      <c r="F21" s="12">
        <f t="shared" si="0"/>
        <v>14143.68</v>
      </c>
      <c r="G21" s="48"/>
    </row>
    <row r="22" spans="1:7" s="8" customFormat="1" ht="15.75">
      <c r="A22" s="7">
        <v>50187</v>
      </c>
      <c r="B22" s="9" t="s">
        <v>23</v>
      </c>
      <c r="C22" s="10">
        <v>6</v>
      </c>
      <c r="D22" s="7">
        <v>1</v>
      </c>
      <c r="E22" s="52">
        <v>4714.68</v>
      </c>
      <c r="F22" s="12">
        <f t="shared" si="0"/>
        <v>4714.68</v>
      </c>
      <c r="G22" s="48"/>
    </row>
    <row r="23" spans="1:7" s="8" customFormat="1" ht="15.75">
      <c r="A23" s="53">
        <v>65449</v>
      </c>
      <c r="B23" s="54" t="s">
        <v>24</v>
      </c>
      <c r="C23" s="53">
        <v>6</v>
      </c>
      <c r="D23" s="53">
        <v>14</v>
      </c>
      <c r="E23" s="56">
        <v>11895.44</v>
      </c>
      <c r="F23" s="57">
        <f t="shared" si="0"/>
        <v>166536.16</v>
      </c>
      <c r="G23" s="48"/>
    </row>
    <row r="24" spans="1:7" s="8" customFormat="1" ht="15.75">
      <c r="A24" s="16">
        <v>75913</v>
      </c>
      <c r="B24" s="42" t="s">
        <v>16</v>
      </c>
      <c r="C24" s="14">
        <v>6</v>
      </c>
      <c r="D24" s="15">
        <v>7</v>
      </c>
      <c r="E24" s="52">
        <v>3051.3</v>
      </c>
      <c r="F24" s="12">
        <f t="shared" si="0"/>
        <v>21359.100000000002</v>
      </c>
      <c r="G24" s="48"/>
    </row>
    <row r="25" spans="1:7" s="8" customFormat="1" ht="15.75">
      <c r="A25" s="13">
        <v>74722</v>
      </c>
      <c r="B25" s="42" t="s">
        <v>29</v>
      </c>
      <c r="C25" s="37">
        <v>6</v>
      </c>
      <c r="D25" s="15">
        <v>6</v>
      </c>
      <c r="E25" s="52">
        <v>5243.76</v>
      </c>
      <c r="F25" s="12">
        <f t="shared" si="0"/>
        <v>31462.560000000001</v>
      </c>
      <c r="G25" s="48"/>
    </row>
    <row r="26" spans="1:7" s="8" customFormat="1" ht="15.75">
      <c r="A26" s="10" t="s">
        <v>41</v>
      </c>
      <c r="B26" s="9" t="s">
        <v>26</v>
      </c>
      <c r="C26" s="10" t="s">
        <v>30</v>
      </c>
      <c r="D26" s="7">
        <v>9</v>
      </c>
      <c r="E26" s="52">
        <v>14298.66</v>
      </c>
      <c r="F26" s="12">
        <f t="shared" si="0"/>
        <v>128687.94</v>
      </c>
      <c r="G26" s="48"/>
    </row>
    <row r="27" spans="1:7" s="8" customFormat="1" ht="15.75">
      <c r="A27" s="10">
        <v>74142</v>
      </c>
      <c r="B27" s="6" t="s">
        <v>17</v>
      </c>
      <c r="C27" s="7">
        <v>6</v>
      </c>
      <c r="D27" s="7">
        <v>8</v>
      </c>
      <c r="E27" s="52">
        <v>4491.96</v>
      </c>
      <c r="F27" s="12">
        <f t="shared" si="0"/>
        <v>35935.68</v>
      </c>
      <c r="G27" s="48"/>
    </row>
    <row r="28" spans="1:7" s="8" customFormat="1" ht="15.75">
      <c r="A28" s="10" t="s">
        <v>42</v>
      </c>
      <c r="B28" s="6" t="s">
        <v>37</v>
      </c>
      <c r="C28" s="10" t="s">
        <v>30</v>
      </c>
      <c r="D28" s="7">
        <v>4</v>
      </c>
      <c r="E28" s="52">
        <v>5350.56</v>
      </c>
      <c r="F28" s="12">
        <f t="shared" si="0"/>
        <v>21402.240000000002</v>
      </c>
      <c r="G28" s="48"/>
    </row>
    <row r="29" spans="1:7" s="8" customFormat="1" ht="15.75">
      <c r="A29" s="7">
        <v>65356</v>
      </c>
      <c r="B29" s="38" t="s">
        <v>27</v>
      </c>
      <c r="C29" s="10" t="s">
        <v>30</v>
      </c>
      <c r="D29" s="7">
        <v>10</v>
      </c>
      <c r="E29" s="52">
        <v>12708.66</v>
      </c>
      <c r="F29" s="12">
        <f t="shared" si="0"/>
        <v>127086.6</v>
      </c>
      <c r="G29" s="48"/>
    </row>
    <row r="30" spans="1:7" s="8" customFormat="1" ht="17.25" customHeight="1">
      <c r="A30" s="10">
        <v>24508</v>
      </c>
      <c r="B30" s="6" t="s">
        <v>18</v>
      </c>
      <c r="C30" s="37">
        <v>6</v>
      </c>
      <c r="D30" s="15">
        <v>1</v>
      </c>
      <c r="E30" s="58">
        <v>14036.16</v>
      </c>
      <c r="F30" s="12">
        <f t="shared" si="0"/>
        <v>14036.16</v>
      </c>
      <c r="G30" s="48"/>
    </row>
    <row r="31" spans="1:7" s="8" customFormat="1" ht="15.75">
      <c r="A31" s="10">
        <v>65355</v>
      </c>
      <c r="B31" s="6" t="s">
        <v>28</v>
      </c>
      <c r="C31" s="14">
        <v>6</v>
      </c>
      <c r="D31" s="15">
        <v>2</v>
      </c>
      <c r="E31" s="58">
        <v>3364.8</v>
      </c>
      <c r="F31" s="12">
        <f>E31*D31</f>
        <v>6729.6</v>
      </c>
      <c r="G31" s="48"/>
    </row>
    <row r="32" spans="1:7" s="8" customFormat="1" ht="15.75">
      <c r="A32" s="10" t="s">
        <v>39</v>
      </c>
      <c r="B32" s="6" t="s">
        <v>38</v>
      </c>
      <c r="C32" s="14" t="s">
        <v>30</v>
      </c>
      <c r="D32" s="15">
        <v>11</v>
      </c>
      <c r="E32" s="58">
        <v>2567.52</v>
      </c>
      <c r="F32" s="12">
        <f t="shared" si="0"/>
        <v>28242.720000000001</v>
      </c>
      <c r="G32" s="48"/>
    </row>
    <row r="33" spans="1:7" s="8" customFormat="1" ht="15.75">
      <c r="A33" s="10" t="s">
        <v>43</v>
      </c>
      <c r="B33" s="6" t="s">
        <v>44</v>
      </c>
      <c r="C33" s="14" t="s">
        <v>30</v>
      </c>
      <c r="D33" s="15">
        <v>21</v>
      </c>
      <c r="E33" s="58">
        <v>1150.56</v>
      </c>
      <c r="F33" s="41">
        <f t="shared" ref="F33:F34" si="1">D33*E33</f>
        <v>24161.759999999998</v>
      </c>
      <c r="G33" s="49"/>
    </row>
    <row r="34" spans="1:7" s="8" customFormat="1" ht="15.75">
      <c r="A34" s="10" t="s">
        <v>45</v>
      </c>
      <c r="B34" s="6" t="s">
        <v>46</v>
      </c>
      <c r="C34" s="14" t="s">
        <v>30</v>
      </c>
      <c r="D34" s="15">
        <v>8</v>
      </c>
      <c r="E34" s="58">
        <v>3619.56</v>
      </c>
      <c r="F34" s="41">
        <f t="shared" si="1"/>
        <v>28956.48</v>
      </c>
      <c r="G34" s="49"/>
    </row>
    <row r="35" spans="1:7" s="8" customFormat="1" ht="15.75">
      <c r="A35" s="59">
        <v>65814</v>
      </c>
      <c r="B35" s="60" t="s">
        <v>25</v>
      </c>
      <c r="C35" s="61">
        <v>6</v>
      </c>
      <c r="D35" s="61">
        <v>22</v>
      </c>
      <c r="E35" s="62">
        <v>4227.66</v>
      </c>
      <c r="F35" s="63">
        <f>D35*E35-704.61</f>
        <v>92303.909999999989</v>
      </c>
      <c r="G35" s="49"/>
    </row>
    <row r="36" spans="1:7" s="8" customFormat="1" ht="15.75">
      <c r="A36" s="10">
        <v>74857</v>
      </c>
      <c r="B36" s="6" t="s">
        <v>50</v>
      </c>
      <c r="C36" s="10">
        <v>6</v>
      </c>
      <c r="D36" s="7">
        <v>10</v>
      </c>
      <c r="E36" s="64">
        <v>1644.78</v>
      </c>
      <c r="F36" s="41">
        <f>D36*E36</f>
        <v>16447.8</v>
      </c>
      <c r="G36" s="49"/>
    </row>
    <row r="37" spans="1:7" s="8" customFormat="1" ht="15.75">
      <c r="A37" s="7">
        <v>76271</v>
      </c>
      <c r="B37" s="38" t="s">
        <v>51</v>
      </c>
      <c r="C37" s="10">
        <v>6</v>
      </c>
      <c r="D37" s="7">
        <v>9</v>
      </c>
      <c r="E37" s="65">
        <v>5271.3</v>
      </c>
      <c r="F37" s="41">
        <f>D37*E37</f>
        <v>47441.700000000004</v>
      </c>
      <c r="G37" s="49"/>
    </row>
    <row r="38" spans="1:7" s="8" customFormat="1">
      <c r="A38" s="4"/>
      <c r="B38" s="4"/>
      <c r="C38" s="4"/>
      <c r="D38" s="11">
        <f>SUM(D17:D37)</f>
        <v>163</v>
      </c>
      <c r="E38" s="39"/>
      <c r="F38" s="17">
        <f>SUM(F17:F37)</f>
        <v>966355.07</v>
      </c>
      <c r="G38" s="50"/>
    </row>
    <row r="39" spans="1:7">
      <c r="E39" s="8"/>
      <c r="F39" s="8"/>
      <c r="G39" s="8"/>
    </row>
    <row r="40" spans="1:7">
      <c r="D40" s="1" t="s">
        <v>36</v>
      </c>
    </row>
    <row r="43" spans="1:7">
      <c r="F43" s="5"/>
      <c r="G43" s="5"/>
    </row>
  </sheetData>
  <mergeCells count="3">
    <mergeCell ref="D11:F11"/>
    <mergeCell ref="A12:B12"/>
    <mergeCell ref="D13:E13"/>
  </mergeCells>
  <pageMargins left="0.7" right="0.7" top="0.75" bottom="0.75" header="0.3" footer="0.3"/>
  <pageSetup paperSize="9" scale="90" orientation="portrait" r:id="rId1"/>
  <rowBreaks count="1" manualBreakCount="1">
    <brk id="38" max="16383" man="1"/>
  </rowBreaks>
  <ignoredErrors>
    <ignoredError sqref="F35:F3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заказ2027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OKO</dc:creator>
  <cp:lastModifiedBy>Библиотека Бухгалтерия</cp:lastModifiedBy>
  <cp:lastPrinted>2025-11-19T05:24:33Z</cp:lastPrinted>
  <dcterms:created xsi:type="dcterms:W3CDTF">2021-05-19T09:21:35Z</dcterms:created>
  <dcterms:modified xsi:type="dcterms:W3CDTF">2026-10-22T17:15:59Z</dcterms:modified>
</cp:coreProperties>
</file>