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USER\Desktop\Сметы Зико и Асхат\"/>
    </mc:Choice>
  </mc:AlternateContent>
  <xr:revisionPtr revIDLastSave="0" documentId="13_ncr:1_{9BD1007E-0B1C-4EEA-8CD7-E3FB735B08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..._ССР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G20" i="1"/>
  <c r="G24" i="1" s="1"/>
  <c r="E20" i="1"/>
  <c r="E24" i="1" s="1"/>
  <c r="I20" i="1" l="1"/>
  <c r="I24" i="1"/>
  <c r="H25" i="1" l="1"/>
  <c r="H7" i="1" s="1"/>
  <c r="I26" i="1"/>
  <c r="H5" i="1" s="1"/>
  <c r="H26" i="1" l="1"/>
  <c r="I25" i="1"/>
</calcChain>
</file>

<file path=xl/sharedStrings.xml><?xml version="1.0" encoding="utf-8"?>
<sst xmlns="http://schemas.openxmlformats.org/spreadsheetml/2006/main" count="34" uniqueCount="29">
  <si>
    <t xml:space="preserve">Форма 2 </t>
  </si>
  <si>
    <t>Сметный расчет стоимости строительства в сумме</t>
  </si>
  <si>
    <t>в том числе:</t>
  </si>
  <si>
    <t>налог на добавленную стоимость</t>
  </si>
  <si>
    <t>(ссылка на документ об утверждении)</t>
  </si>
  <si>
    <t>(наименование стройки)</t>
  </si>
  <si>
    <t>№
п/п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</si>
  <si>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</si>
  <si>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</si>
  <si>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</si>
  <si>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тыс. тенге</t>
  </si>
  <si>
    <t>Строительно-монтажных работ</t>
  </si>
  <si>
    <t>Оборудования, мебели и инвентаря</t>
  </si>
  <si>
    <t>Прочих работ и затрат</t>
  </si>
  <si>
    <t>--</t>
  </si>
  <si>
    <t>Глава 2. Основные объекты строительства</t>
  </si>
  <si>
    <t>Всего по главе</t>
  </si>
  <si>
    <t>Глава 9. Дополнительные затраты на строительство</t>
  </si>
  <si>
    <t>ИТОГО ПО ГЛАВАМ 1-9</t>
  </si>
  <si>
    <t>ВСЕГО ПО СМЕТНОМУ РАСЧЕТУ</t>
  </si>
  <si>
    <t>СМЕТНЫЙ   РАСЧЕТ   СТОИМОСТИ    СТРОИТЕЛЬСТВА</t>
  </si>
  <si>
    <t>тыс. тнг.</t>
  </si>
  <si>
    <r>
      <t xml:space="preserve">  </t>
    </r>
    <r>
      <rPr>
        <b/>
        <sz val="12"/>
        <rFont val="Times New Roman Cyr"/>
        <family val="1"/>
        <charset val="204"/>
      </rPr>
      <t>Утвержден</t>
    </r>
  </si>
  <si>
    <t>НДС  - 16 %</t>
  </si>
  <si>
    <t>"______" _____________ 2026 г.</t>
  </si>
  <si>
    <t>Установка ограждения здания РДК п. Ботакара Бухар Жырауского района Карагандинской области в 2026 г.</t>
  </si>
  <si>
    <t>Заказчик:  РДК п. Ботакара Бухар Жырауского района Карагандинской области в 2026 г.</t>
  </si>
  <si>
    <t>в текущих ценах на   01.07.2026 г.</t>
  </si>
  <si>
    <t xml:space="preserve">Составил: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</si>
</sst>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 #,##0.00&quot;р. &quot;;\-#,##0.00&quot;р. &quot;;&quot; -&quot;#&quot;р. &quot;;@\ "/>
    <numFmt numFmtId="165" formatCode="0.000"/>
  </numFmts>
  <fonts count="29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sz val="10"/>
      <name val="Arial Cyr"/>
      <family val="2"/>
      <charset val="204"/>
    </font>
    <font>
      <sz val="10"/>
      <name val="Times New Roman Cyr"/>
      <charset val="204"/>
    </font>
    <font>
      <sz val="12"/>
      <name val="Times New Roman Cyr"/>
      <family val="1"/>
      <charset val="204"/>
    </font>
    <font>
      <b/>
      <u/>
      <sz val="12"/>
      <name val="Times New Roman Cyr"/>
      <charset val="204"/>
    </font>
    <font>
      <b/>
      <sz val="12"/>
      <name val="Times New Roman Cyr"/>
      <charset val="204"/>
    </font>
    <font>
      <sz val="12"/>
      <name val="Times New Roman Cyr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45">
    <xf numFmtId="0" fontId="0" fillId="0" borderId="0"/>
    <xf numFmtId="164" fontId="18" fillId="0" borderId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8" fillId="0" borderId="0" applyFill="0" applyBorder="0" applyAlignment="0" applyProtection="0"/>
    <xf numFmtId="0" fontId="23" fillId="0" borderId="0"/>
  </cellStyleXfs>
  <cellXfs count="68">
    <xf numFmtId="0" fontId="18" fillId="0" borderId="0" xfId="0" applyFont="1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vertical="top"/>
    </xf>
    <xf numFmtId="0" fontId="20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44" applyFont="1" applyAlignment="1">
      <alignment wrapText="1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right" vertical="center"/>
    </xf>
    <xf numFmtId="165" fontId="22" fillId="35" borderId="18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65" fontId="22" fillId="0" borderId="10" xfId="0" applyNumberFormat="1" applyFont="1" applyBorder="1" applyAlignment="1">
      <alignment horizontal="right" vertical="center"/>
    </xf>
    <xf numFmtId="0" fontId="25" fillId="0" borderId="10" xfId="0" applyFont="1" applyBorder="1" applyAlignment="1">
      <alignment horizontal="left" vertical="center"/>
    </xf>
    <xf numFmtId="0" fontId="25" fillId="0" borderId="0" xfId="0" applyFont="1"/>
    <xf numFmtId="0" fontId="27" fillId="33" borderId="17" xfId="0" applyFont="1" applyFill="1" applyBorder="1" applyAlignment="1">
      <alignment horizontal="center" vertical="center" wrapText="1"/>
    </xf>
    <xf numFmtId="0" fontId="27" fillId="0" borderId="0" xfId="44" applyFont="1"/>
    <xf numFmtId="0" fontId="27" fillId="33" borderId="23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8" fillId="35" borderId="22" xfId="0" applyFont="1" applyFill="1" applyBorder="1" applyAlignment="1">
      <alignment horizontal="center" vertical="top" wrapText="1"/>
    </xf>
    <xf numFmtId="49" fontId="28" fillId="35" borderId="22" xfId="0" applyNumberFormat="1" applyFont="1" applyFill="1" applyBorder="1" applyAlignment="1">
      <alignment horizontal="left" vertical="top" wrapText="1"/>
    </xf>
    <xf numFmtId="0" fontId="28" fillId="35" borderId="22" xfId="0" applyFont="1" applyFill="1" applyBorder="1" applyAlignment="1">
      <alignment horizontal="left" vertical="top" wrapText="1"/>
    </xf>
    <xf numFmtId="0" fontId="28" fillId="35" borderId="22" xfId="0" applyFont="1" applyFill="1" applyBorder="1" applyAlignment="1">
      <alignment horizontal="center" vertical="top"/>
    </xf>
    <xf numFmtId="165" fontId="28" fillId="35" borderId="22" xfId="0" applyNumberFormat="1" applyFont="1" applyFill="1" applyBorder="1" applyAlignment="1">
      <alignment horizontal="center" vertical="top"/>
    </xf>
    <xf numFmtId="0" fontId="27" fillId="34" borderId="22" xfId="0" applyFont="1" applyFill="1" applyBorder="1" applyAlignment="1">
      <alignment horizontal="center" vertical="top" wrapText="1"/>
    </xf>
    <xf numFmtId="0" fontId="27" fillId="34" borderId="22" xfId="0" applyFont="1" applyFill="1" applyBorder="1" applyAlignment="1">
      <alignment horizontal="left" vertical="top" wrapText="1"/>
    </xf>
    <xf numFmtId="0" fontId="27" fillId="34" borderId="22" xfId="0" applyFont="1" applyFill="1" applyBorder="1" applyAlignment="1">
      <alignment horizontal="center" vertical="center" wrapText="1"/>
    </xf>
    <xf numFmtId="165" fontId="27" fillId="34" borderId="22" xfId="0" applyNumberFormat="1" applyFont="1" applyFill="1" applyBorder="1" applyAlignment="1">
      <alignment horizontal="center" vertical="center" wrapText="1"/>
    </xf>
    <xf numFmtId="0" fontId="27" fillId="35" borderId="22" xfId="0" applyFont="1" applyFill="1" applyBorder="1" applyAlignment="1">
      <alignment horizontal="center" vertical="top" wrapText="1"/>
    </xf>
    <xf numFmtId="0" fontId="27" fillId="35" borderId="22" xfId="0" applyFont="1" applyFill="1" applyBorder="1" applyAlignment="1">
      <alignment horizontal="left" vertical="top" wrapText="1"/>
    </xf>
    <xf numFmtId="165" fontId="27" fillId="35" borderId="22" xfId="0" applyNumberFormat="1" applyFont="1" applyFill="1" applyBorder="1" applyAlignment="1">
      <alignment horizontal="center" vertical="top"/>
    </xf>
    <xf numFmtId="2" fontId="28" fillId="35" borderId="22" xfId="0" applyNumberFormat="1" applyFont="1" applyFill="1" applyBorder="1" applyAlignment="1">
      <alignment horizontal="center" vertical="top"/>
    </xf>
    <xf numFmtId="2" fontId="27" fillId="35" borderId="22" xfId="0" applyNumberFormat="1" applyFont="1" applyFill="1" applyBorder="1" applyAlignment="1">
      <alignment horizontal="center" vertical="top" wrapText="1"/>
    </xf>
    <xf numFmtId="0" fontId="27" fillId="0" borderId="0" xfId="0" applyFont="1"/>
    <xf numFmtId="0" fontId="25" fillId="0" borderId="0" xfId="0" applyFont="1" applyAlignment="1">
      <alignment wrapText="1"/>
    </xf>
    <xf numFmtId="0" fontId="25" fillId="0" borderId="0" xfId="0" applyFont="1" applyAlignment="1">
      <alignment vertical="center" wrapText="1"/>
    </xf>
    <xf numFmtId="0" fontId="0" fillId="0" borderId="12" xfId="0" applyBorder="1" applyAlignment="1">
      <alignment horizontal="center" wrapText="1"/>
    </xf>
    <xf numFmtId="0" fontId="25" fillId="0" borderId="0" xfId="0" applyFont="1" applyAlignment="1">
      <alignment horizontal="left" vertical="center" indent="2"/>
    </xf>
    <xf numFmtId="0" fontId="25" fillId="0" borderId="10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165" fontId="27" fillId="35" borderId="22" xfId="0" applyNumberFormat="1" applyFont="1" applyFill="1" applyBorder="1" applyAlignment="1">
      <alignment horizontal="center" vertical="top" wrapText="1"/>
    </xf>
    <xf numFmtId="165" fontId="27" fillId="35" borderId="20" xfId="0" applyNumberFormat="1" applyFont="1" applyFill="1" applyBorder="1" applyAlignment="1">
      <alignment horizontal="center" vertical="top" wrapText="1"/>
    </xf>
    <xf numFmtId="165" fontId="27" fillId="35" borderId="21" xfId="0" applyNumberFormat="1" applyFont="1" applyFill="1" applyBorder="1" applyAlignment="1">
      <alignment horizontal="center" vertical="top" wrapText="1"/>
    </xf>
    <xf numFmtId="2" fontId="28" fillId="35" borderId="22" xfId="0" applyNumberFormat="1" applyFont="1" applyFill="1" applyBorder="1" applyAlignment="1">
      <alignment horizontal="center" vertical="top" wrapText="1"/>
    </xf>
    <xf numFmtId="0" fontId="27" fillId="35" borderId="22" xfId="0" applyFont="1" applyFill="1" applyBorder="1" applyAlignment="1">
      <alignment horizontal="left" vertical="top" wrapText="1"/>
    </xf>
    <xf numFmtId="0" fontId="21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center" wrapTex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16" xfId="0" applyFont="1" applyFill="1" applyBorder="1" applyAlignment="1">
      <alignment horizontal="center" vertical="center" wrapText="1"/>
    </xf>
    <xf numFmtId="0" fontId="27" fillId="33" borderId="2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top" wrapText="1"/>
    </xf>
    <xf numFmtId="0" fontId="18" fillId="0" borderId="0" xfId="0" applyFont="1" applyAlignment="1">
      <alignment wrapText="1"/>
    </xf>
    <xf numFmtId="0" fontId="27" fillId="33" borderId="15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165" fontId="28" fillId="35" borderId="20" xfId="0" applyNumberFormat="1" applyFont="1" applyFill="1" applyBorder="1" applyAlignment="1">
      <alignment horizontal="center" vertical="top" wrapText="1"/>
    </xf>
    <xf numFmtId="165" fontId="28" fillId="35" borderId="21" xfId="0" applyNumberFormat="1" applyFont="1" applyFill="1" applyBorder="1" applyAlignment="1">
      <alignment horizontal="center" vertical="top" wrapText="1"/>
    </xf>
    <xf numFmtId="165" fontId="27" fillId="34" borderId="22" xfId="43" applyNumberFormat="1" applyFont="1" applyFill="1" applyBorder="1" applyAlignment="1">
      <alignment horizontal="center" vertical="center" wrapText="1"/>
    </xf>
    <xf numFmtId="0" fontId="26" fillId="34" borderId="22" xfId="0" applyFont="1" applyFill="1" applyBorder="1" applyAlignment="1">
      <alignment horizontal="center" wrapText="1"/>
    </xf>
  </cellXfs>
  <cellStyles count="45">
    <cellStyle name="20% — акцент1" xfId="20" builtinId="30" customBuiltin="1"/>
    <cellStyle name="20% — акцент2" xfId="24" builtinId="34" customBuiltin="1"/>
    <cellStyle name="20% — акцент3" xfId="28" builtinId="38" customBuiltin="1"/>
    <cellStyle name="20% — акцент4" xfId="32" builtinId="42" customBuiltin="1"/>
    <cellStyle name="20% — акцент5" xfId="36" builtinId="46" customBuiltin="1"/>
    <cellStyle name="20% — акцент6" xfId="40" builtinId="50" customBuiltin="1"/>
    <cellStyle name="40% — акцент1" xfId="21" builtinId="31" customBuiltin="1"/>
    <cellStyle name="40% — акцент2" xfId="25" builtinId="35" customBuiltin="1"/>
    <cellStyle name="40% — акцент3" xfId="29" builtinId="39" customBuiltin="1"/>
    <cellStyle name="40% — акцент4" xfId="33" builtinId="43" customBuiltin="1"/>
    <cellStyle name="40% — акцент5" xfId="37" builtinId="47" customBuiltin="1"/>
    <cellStyle name="40% — акцент6" xfId="41" builtinId="51" customBuiltin="1"/>
    <cellStyle name="60% — акцент1" xfId="22" builtinId="32" customBuiltin="1"/>
    <cellStyle name="60% — акцент2" xfId="26" builtinId="36" customBuiltin="1"/>
    <cellStyle name="60% — акцент3" xfId="30" builtinId="40" customBuiltin="1"/>
    <cellStyle name="60% — акцент4" xfId="34" builtinId="44" customBuiltin="1"/>
    <cellStyle name="60% — акцент5" xfId="38" builtinId="48" customBuiltin="1"/>
    <cellStyle name="60% —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Денежный" xfId="1" builtinId="4" customBuiltin="1"/>
    <cellStyle name="Денежный 2" xfId="43" xr:uid="{00000000-0005-0000-0000-00001C000000}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2" xfId="44" xr:uid="{00000000-0005-0000-0000-000026000000}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9"/>
  <sheetViews>
    <sheetView showGridLines="0" tabSelected="1" topLeftCell="A12" workbookViewId="0">
      <selection activeCell="H36" sqref="H36"/>
    </sheetView>
  </sheetViews>
  <sheetFormatPr defaultRowHeight="13.2" x14ac:dyDescent="0.25"/>
  <cols>
    <col min="2" max="2" width="8.33203125" customWidth="1"/>
    <col min="3" max="3" width="15.77734375" customWidth="1"/>
    <col min="4" max="4" width="69.77734375" customWidth="1"/>
    <col min="5" max="5" width="8.44140625" customWidth="1"/>
    <col min="6" max="6" width="8.6640625" customWidth="1"/>
    <col min="7" max="7" width="14" customWidth="1"/>
    <col min="8" max="8" width="17" customWidth="1"/>
    <col min="9" max="9" width="14" customWidth="1"/>
  </cols>
  <sheetData>
    <row r="2" spans="2:13" s="1" customFormat="1" x14ac:dyDescent="0.25">
      <c r="B2" s="2"/>
      <c r="C2" s="2"/>
      <c r="D2" s="2"/>
      <c r="E2" s="2"/>
      <c r="F2" s="2"/>
      <c r="G2" s="2"/>
      <c r="H2" s="2"/>
      <c r="I2" s="3" t="s">
        <v>0</v>
      </c>
      <c r="J2" s="2"/>
      <c r="K2" s="2"/>
    </row>
    <row r="3" spans="2:13" s="1" customFormat="1" ht="15.6" x14ac:dyDescent="0.25">
      <c r="B3" s="40" t="s">
        <v>26</v>
      </c>
      <c r="C3" s="40"/>
      <c r="D3" s="40"/>
      <c r="E3" s="40"/>
      <c r="F3" s="40"/>
      <c r="G3" s="40"/>
      <c r="H3" s="40"/>
      <c r="I3" s="40"/>
      <c r="J3" s="2"/>
      <c r="K3" s="4"/>
    </row>
    <row r="4" spans="2:13" s="1" customFormat="1" ht="12.75" customHeight="1" x14ac:dyDescent="0.25">
      <c r="B4" s="42" t="s">
        <v>22</v>
      </c>
      <c r="C4" s="42"/>
      <c r="D4" s="12"/>
      <c r="E4" s="12"/>
      <c r="F4" s="12"/>
      <c r="G4" s="12"/>
      <c r="H4" s="12"/>
      <c r="I4" s="13"/>
      <c r="J4" s="2"/>
      <c r="K4" s="2"/>
    </row>
    <row r="5" spans="2:13" s="1" customFormat="1" ht="13.5" customHeight="1" x14ac:dyDescent="0.25">
      <c r="B5" s="43" t="s">
        <v>1</v>
      </c>
      <c r="C5" s="43"/>
      <c r="D5" s="43"/>
      <c r="E5" s="43"/>
      <c r="F5" s="43"/>
      <c r="G5" s="43"/>
      <c r="H5" s="14">
        <f>I26</f>
        <v>2188.06972</v>
      </c>
      <c r="I5" s="15" t="s">
        <v>21</v>
      </c>
      <c r="J5" s="2"/>
      <c r="K5" s="2"/>
    </row>
    <row r="6" spans="2:13" s="1" customFormat="1" ht="12" customHeight="1" x14ac:dyDescent="0.25">
      <c r="B6" s="16"/>
      <c r="C6" s="44" t="s">
        <v>2</v>
      </c>
      <c r="D6" s="44"/>
      <c r="E6" s="12"/>
      <c r="F6" s="12"/>
      <c r="G6" s="12"/>
      <c r="H6" s="13"/>
      <c r="I6" s="13"/>
      <c r="J6" s="2"/>
      <c r="K6" s="2"/>
    </row>
    <row r="7" spans="2:13" s="1" customFormat="1" ht="15.6" x14ac:dyDescent="0.25">
      <c r="B7" s="16"/>
      <c r="C7" s="44" t="s">
        <v>3</v>
      </c>
      <c r="D7" s="44"/>
      <c r="E7" s="44"/>
      <c r="F7" s="44"/>
      <c r="G7" s="44"/>
      <c r="H7" s="17">
        <f>H25</f>
        <v>301.80272000000002</v>
      </c>
      <c r="I7" s="15" t="s">
        <v>21</v>
      </c>
      <c r="J7" s="2"/>
      <c r="K7" s="2"/>
    </row>
    <row r="8" spans="2:13" s="1" customFormat="1" ht="12.75" customHeight="1" x14ac:dyDescent="0.25">
      <c r="B8" s="2"/>
      <c r="C8" s="41"/>
      <c r="D8" s="41"/>
      <c r="E8" s="41"/>
      <c r="F8" s="41"/>
      <c r="G8" s="41"/>
      <c r="H8" s="41"/>
      <c r="I8" s="2"/>
      <c r="J8" s="2"/>
      <c r="K8" s="2"/>
    </row>
    <row r="9" spans="2:13" s="1" customFormat="1" x14ac:dyDescent="0.25">
      <c r="B9" s="5"/>
      <c r="C9" s="50" t="s">
        <v>4</v>
      </c>
      <c r="D9" s="50"/>
      <c r="E9" s="50"/>
      <c r="F9" s="50"/>
      <c r="G9" s="50"/>
      <c r="H9" s="50"/>
      <c r="I9" s="2"/>
      <c r="J9" s="2"/>
      <c r="K9" s="2"/>
    </row>
    <row r="10" spans="2:13" s="1" customFormat="1" ht="10.5" customHeight="1" x14ac:dyDescent="0.3">
      <c r="B10" s="18"/>
      <c r="C10" s="18" t="s">
        <v>24</v>
      </c>
      <c r="D10" s="19"/>
      <c r="E10" s="12"/>
      <c r="F10" s="12"/>
      <c r="G10" s="12"/>
      <c r="H10" s="12"/>
      <c r="I10" s="4"/>
      <c r="J10" s="2"/>
      <c r="K10" s="2"/>
    </row>
    <row r="11" spans="2:13" s="1" customFormat="1" ht="18" customHeight="1" x14ac:dyDescent="0.25">
      <c r="B11" s="12"/>
      <c r="C11" s="51" t="s">
        <v>20</v>
      </c>
      <c r="D11" s="51"/>
      <c r="E11" s="51"/>
      <c r="F11" s="51"/>
      <c r="G11" s="51"/>
      <c r="H11" s="51"/>
      <c r="I11" s="4"/>
      <c r="J11" s="2"/>
      <c r="K11" s="2"/>
    </row>
    <row r="12" spans="2:13" ht="29.25" customHeight="1" x14ac:dyDescent="0.3">
      <c r="B12" s="59" t="s">
        <v>25</v>
      </c>
      <c r="C12" s="60"/>
      <c r="D12" s="60"/>
      <c r="E12" s="60"/>
      <c r="F12" s="60"/>
      <c r="G12" s="60"/>
      <c r="H12" s="60"/>
      <c r="I12" s="60"/>
      <c r="J12" s="39"/>
      <c r="K12" s="39"/>
      <c r="L12" s="39"/>
      <c r="M12" s="39"/>
    </row>
    <row r="13" spans="2:13" s="6" customFormat="1" ht="9.75" customHeight="1" x14ac:dyDescent="0.25">
      <c r="B13" s="7"/>
      <c r="C13" s="52" t="s">
        <v>5</v>
      </c>
      <c r="D13" s="52"/>
      <c r="E13" s="52"/>
      <c r="F13" s="52"/>
      <c r="G13" s="52"/>
      <c r="H13" s="52"/>
      <c r="I13" s="8"/>
      <c r="J13" s="8"/>
      <c r="K13" s="8"/>
    </row>
    <row r="14" spans="2:13" s="1" customFormat="1" ht="12.75" customHeight="1" x14ac:dyDescent="0.25">
      <c r="B14" s="53" t="s">
        <v>27</v>
      </c>
      <c r="C14" s="53"/>
      <c r="D14" s="53"/>
      <c r="E14" s="53"/>
      <c r="F14" s="53"/>
      <c r="G14" s="53"/>
      <c r="H14" s="53"/>
      <c r="I14" s="53"/>
      <c r="J14" s="2"/>
      <c r="K14" s="2"/>
    </row>
    <row r="15" spans="2:13" s="9" customFormat="1" ht="18.600000000000001" customHeight="1" x14ac:dyDescent="0.25">
      <c r="B15" s="54" t="s">
        <v>6</v>
      </c>
      <c r="C15" s="54" t="s">
        <v>7</v>
      </c>
      <c r="D15" s="54" t="s">
        <v>8</v>
      </c>
      <c r="E15" s="56" t="s">
        <v>9</v>
      </c>
      <c r="F15" s="57"/>
      <c r="G15" s="57"/>
      <c r="H15" s="58"/>
      <c r="I15" s="54" t="s">
        <v>10</v>
      </c>
      <c r="J15" s="10"/>
      <c r="K15" s="10"/>
    </row>
    <row r="16" spans="2:13" s="9" customFormat="1" ht="66.75" customHeight="1" x14ac:dyDescent="0.25">
      <c r="B16" s="55"/>
      <c r="C16" s="55"/>
      <c r="D16" s="55"/>
      <c r="E16" s="56" t="s">
        <v>11</v>
      </c>
      <c r="F16" s="61"/>
      <c r="G16" s="20" t="s">
        <v>12</v>
      </c>
      <c r="H16" s="20" t="s">
        <v>13</v>
      </c>
      <c r="I16" s="55"/>
      <c r="J16" s="10"/>
      <c r="K16" s="10"/>
    </row>
    <row r="17" spans="2:11" s="9" customFormat="1" ht="15.6" x14ac:dyDescent="0.25">
      <c r="B17" s="22">
        <v>1</v>
      </c>
      <c r="C17" s="23">
        <v>2</v>
      </c>
      <c r="D17" s="23">
        <v>3</v>
      </c>
      <c r="E17" s="62">
        <v>4</v>
      </c>
      <c r="F17" s="63"/>
      <c r="G17" s="23">
        <v>5</v>
      </c>
      <c r="H17" s="23">
        <v>6</v>
      </c>
      <c r="I17" s="23">
        <v>7</v>
      </c>
      <c r="J17" s="10"/>
      <c r="K17" s="10"/>
    </row>
    <row r="18" spans="2:11" s="6" customFormat="1" ht="15.75" customHeight="1" x14ac:dyDescent="0.3">
      <c r="B18" s="67" t="s">
        <v>15</v>
      </c>
      <c r="C18" s="67"/>
      <c r="D18" s="67"/>
      <c r="E18" s="67"/>
      <c r="F18" s="67"/>
      <c r="G18" s="67"/>
      <c r="H18" s="67"/>
      <c r="I18" s="67"/>
      <c r="J18" s="8"/>
      <c r="K18" s="8"/>
    </row>
    <row r="19" spans="2:11" s="6" customFormat="1" ht="54" customHeight="1" x14ac:dyDescent="0.25">
      <c r="B19" s="24">
        <v>1</v>
      </c>
      <c r="C19" s="25"/>
      <c r="D19" s="26" t="s">
        <v>25</v>
      </c>
      <c r="E19" s="64">
        <v>1886.2670000000001</v>
      </c>
      <c r="F19" s="65"/>
      <c r="G19" s="27">
        <v>0</v>
      </c>
      <c r="H19" s="27" t="s">
        <v>14</v>
      </c>
      <c r="I19" s="28">
        <f>E19</f>
        <v>1886.2670000000001</v>
      </c>
      <c r="J19" s="8"/>
      <c r="K19" s="8"/>
    </row>
    <row r="20" spans="2:11" s="6" customFormat="1" ht="17.25" customHeight="1" x14ac:dyDescent="0.25">
      <c r="B20" s="29"/>
      <c r="C20" s="30"/>
      <c r="D20" s="30" t="s">
        <v>16</v>
      </c>
      <c r="E20" s="66">
        <f>SUM(E19:E19)</f>
        <v>1886.2670000000001</v>
      </c>
      <c r="F20" s="66"/>
      <c r="G20" s="31">
        <f>SUM(G19:G19)</f>
        <v>0</v>
      </c>
      <c r="H20" s="31" t="s">
        <v>14</v>
      </c>
      <c r="I20" s="32">
        <f>E20+G20</f>
        <v>1886.2670000000001</v>
      </c>
      <c r="J20" s="8"/>
      <c r="K20" s="8"/>
    </row>
    <row r="21" spans="2:11" s="6" customFormat="1" ht="0.75" hidden="1" customHeight="1" x14ac:dyDescent="0.25">
      <c r="B21" s="49"/>
      <c r="C21" s="49"/>
      <c r="D21" s="49"/>
      <c r="E21" s="49"/>
      <c r="F21" s="49"/>
      <c r="G21" s="49"/>
      <c r="H21" s="49"/>
      <c r="I21" s="49"/>
      <c r="J21" s="8"/>
      <c r="K21" s="8"/>
    </row>
    <row r="22" spans="2:11" s="6" customFormat="1" ht="9" customHeight="1" x14ac:dyDescent="0.25">
      <c r="B22" s="49"/>
      <c r="C22" s="49"/>
      <c r="D22" s="49"/>
      <c r="E22" s="49"/>
      <c r="F22" s="49"/>
      <c r="G22" s="49"/>
      <c r="H22" s="49"/>
      <c r="I22" s="49"/>
      <c r="J22" s="8"/>
      <c r="K22" s="8"/>
    </row>
    <row r="23" spans="2:11" s="6" customFormat="1" ht="15.75" customHeight="1" x14ac:dyDescent="0.3">
      <c r="B23" s="67" t="s">
        <v>17</v>
      </c>
      <c r="C23" s="67"/>
      <c r="D23" s="67"/>
      <c r="E23" s="67"/>
      <c r="F23" s="67"/>
      <c r="G23" s="67"/>
      <c r="H23" s="67"/>
      <c r="I23" s="67"/>
      <c r="J23" s="8"/>
      <c r="K23" s="8"/>
    </row>
    <row r="24" spans="2:11" ht="16.5" customHeight="1" x14ac:dyDescent="0.25">
      <c r="B24" s="29"/>
      <c r="C24" s="30"/>
      <c r="D24" s="30" t="s">
        <v>18</v>
      </c>
      <c r="E24" s="46">
        <f>E20</f>
        <v>1886.2670000000001</v>
      </c>
      <c r="F24" s="47"/>
      <c r="G24" s="32">
        <f>G20</f>
        <v>0</v>
      </c>
      <c r="H24" s="32">
        <v>0</v>
      </c>
      <c r="I24" s="32">
        <f>E24</f>
        <v>1886.2670000000001</v>
      </c>
    </row>
    <row r="25" spans="2:11" ht="14.25" customHeight="1" x14ac:dyDescent="0.25">
      <c r="B25" s="33">
        <v>2</v>
      </c>
      <c r="C25" s="26"/>
      <c r="D25" s="26" t="s">
        <v>23</v>
      </c>
      <c r="E25" s="48" t="s">
        <v>14</v>
      </c>
      <c r="F25" s="48"/>
      <c r="G25" s="36" t="s">
        <v>14</v>
      </c>
      <c r="H25" s="28">
        <f>I24*16%</f>
        <v>301.80272000000002</v>
      </c>
      <c r="I25" s="28">
        <f>H25</f>
        <v>301.80272000000002</v>
      </c>
    </row>
    <row r="26" spans="2:11" ht="15" customHeight="1" x14ac:dyDescent="0.25">
      <c r="B26" s="33">
        <v>3</v>
      </c>
      <c r="C26" s="34"/>
      <c r="D26" s="30" t="s">
        <v>19</v>
      </c>
      <c r="E26" s="37"/>
      <c r="F26" s="45"/>
      <c r="G26" s="45"/>
      <c r="H26" s="35">
        <f>H25</f>
        <v>301.80272000000002</v>
      </c>
      <c r="I26" s="35">
        <f>I24*1.16</f>
        <v>2188.06972</v>
      </c>
    </row>
    <row r="27" spans="2:11" ht="8.25" customHeight="1" x14ac:dyDescent="0.25"/>
    <row r="28" spans="2:11" ht="25.2" customHeight="1" x14ac:dyDescent="0.3">
      <c r="B28" s="21"/>
      <c r="D28" s="38" t="s">
        <v>28</v>
      </c>
      <c r="G28" s="11"/>
    </row>
    <row r="29" spans="2:11" ht="5.25" customHeight="1" x14ac:dyDescent="0.25"/>
  </sheetData>
  <mergeCells count="27">
    <mergeCell ref="E19:F19"/>
    <mergeCell ref="E20:F20"/>
    <mergeCell ref="B21:I21"/>
    <mergeCell ref="B23:I23"/>
    <mergeCell ref="B18:I18"/>
    <mergeCell ref="F26:G26"/>
    <mergeCell ref="E24:F24"/>
    <mergeCell ref="E25:F25"/>
    <mergeCell ref="B22:I22"/>
    <mergeCell ref="C9:H9"/>
    <mergeCell ref="C11:H11"/>
    <mergeCell ref="C13:H13"/>
    <mergeCell ref="B14:I14"/>
    <mergeCell ref="B15:B16"/>
    <mergeCell ref="C15:C16"/>
    <mergeCell ref="D15:D16"/>
    <mergeCell ref="E15:H15"/>
    <mergeCell ref="I15:I16"/>
    <mergeCell ref="B12:I12"/>
    <mergeCell ref="E16:F16"/>
    <mergeCell ref="E17:F17"/>
    <mergeCell ref="B3:I3"/>
    <mergeCell ref="C8:H8"/>
    <mergeCell ref="B4:C4"/>
    <mergeCell ref="B5:G5"/>
    <mergeCell ref="C6:D6"/>
    <mergeCell ref="C7:G7"/>
  </mergeCells>
  <printOptions horizontalCentered="1"/>
  <pageMargins left="0.39" right="0.39" top="0.59" bottom="0.59" header="0.39" footer="0.39"/>
  <pageSetup paperSize="9" scale="94" fitToHeight="10000" orientation="landscape" r:id="rId1"/>
  <headerFooter>
    <oddHeader>&amp;L&amp;9Программный комплекс АВС (редакция 2023.6)&amp;C&amp;P&amp;R50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..._ССР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Жакен Есенжолов</cp:lastModifiedBy>
  <cp:lastPrinted>2026-10-14T14:56:12Z</cp:lastPrinted>
  <dcterms:created xsi:type="dcterms:W3CDTF">2014-03-07T04:14:56Z</dcterms:created>
  <dcterms:modified xsi:type="dcterms:W3CDTF">2026-10-14T14:56:24Z</dcterms:modified>
</cp:coreProperties>
</file>