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600"/>
  </bookViews>
  <sheets>
    <sheet name="2026" sheetId="1" r:id="rId1"/>
  </sheets>
  <definedNames>
    <definedName name="_xlnm.Print_Area" localSheetId="0">'2026'!$A$1:$CK$40</definedName>
  </definedNames>
  <calcPr calcId="144525"/>
</workbook>
</file>

<file path=xl/calcChain.xml><?xml version="1.0" encoding="utf-8"?>
<calcChain xmlns="http://schemas.openxmlformats.org/spreadsheetml/2006/main">
  <c r="D88" i="1" l="1"/>
  <c r="C88" i="1"/>
  <c r="CK40" i="1"/>
  <c r="CJ40" i="1"/>
  <c r="CI40" i="1"/>
  <c r="CG40" i="1"/>
  <c r="CF40" i="1"/>
  <c r="CE40" i="1"/>
  <c r="CC40" i="1"/>
  <c r="CB40" i="1"/>
  <c r="CA40" i="1"/>
  <c r="BZ40" i="1"/>
  <c r="BY40" i="1"/>
  <c r="BW40" i="1"/>
  <c r="BV40" i="1"/>
  <c r="BU40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H40" i="1"/>
  <c r="BG40" i="1"/>
  <c r="BF40" i="1"/>
  <c r="BE40" i="1"/>
  <c r="BD40" i="1"/>
  <c r="BC40" i="1"/>
  <c r="BA40" i="1"/>
  <c r="AZ40" i="1"/>
  <c r="AY40" i="1"/>
  <c r="AX40" i="1"/>
  <c r="AW40" i="1"/>
  <c r="AV40" i="1"/>
  <c r="AU40" i="1"/>
  <c r="AT40" i="1"/>
  <c r="AR40" i="1"/>
  <c r="AQ40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W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X20" i="1"/>
  <c r="X40" i="1" s="1"/>
</calcChain>
</file>

<file path=xl/sharedStrings.xml><?xml version="1.0" encoding="utf-8"?>
<sst xmlns="http://schemas.openxmlformats.org/spreadsheetml/2006/main" count="252" uniqueCount="90">
  <si>
    <t>сурау керек</t>
  </si>
  <si>
    <t>Списание основных средств за 2026 год</t>
  </si>
  <si>
    <t>№</t>
  </si>
  <si>
    <t>Наименование школ</t>
  </si>
  <si>
    <t>компьютеры на списание</t>
  </si>
  <si>
    <t>Ноутбуки,неутбуки</t>
  </si>
  <si>
    <t>Моноблок</t>
  </si>
  <si>
    <t>Планшет</t>
  </si>
  <si>
    <t>Интерактивная доска</t>
  </si>
  <si>
    <t xml:space="preserve">Кабинет Физика,биологий, химий </t>
  </si>
  <si>
    <t>Передвижная  доска на ножках</t>
  </si>
  <si>
    <t>Роутер</t>
  </si>
  <si>
    <t xml:space="preserve"> Видеопроектор</t>
  </si>
  <si>
    <t>Принтер, факс</t>
  </si>
  <si>
    <t xml:space="preserve">Рекламный монитор </t>
  </si>
  <si>
    <t>Модификационный кабинет,Мультимедийный кабинет</t>
  </si>
  <si>
    <t>Оборудование для детей инвалидов с нарушением с тяжелыми интеллектуальным нарушением</t>
  </si>
  <si>
    <t>Холодильник, морозильники</t>
  </si>
  <si>
    <t>Холодильная витрина</t>
  </si>
  <si>
    <t>Пылесос</t>
  </si>
  <si>
    <t>Шкаф жарочный, электроплита, электродуховка</t>
  </si>
  <si>
    <t>Телевизор</t>
  </si>
  <si>
    <t>Диспенсор</t>
  </si>
  <si>
    <t>Облучатель,Рециркулятор</t>
  </si>
  <si>
    <t>Школьный  прокси- сервер компл</t>
  </si>
  <si>
    <t>Аристон</t>
  </si>
  <si>
    <t xml:space="preserve">стиральная машина </t>
  </si>
  <si>
    <t>Музыкальный центр</t>
  </si>
  <si>
    <t>Газонокасилка</t>
  </si>
  <si>
    <t>Электро пила</t>
  </si>
  <si>
    <t>Мультимедийный цифровой подиум</t>
  </si>
  <si>
    <t>Тунель дезинфецирующий</t>
  </si>
  <si>
    <t>Гарнитура (наушники)</t>
  </si>
  <si>
    <t>Инголятор ультразвукавой</t>
  </si>
  <si>
    <t>Комплект мультимед пособий(экранно звуков пособие физика и астроном)</t>
  </si>
  <si>
    <t>Датчик спектометрический</t>
  </si>
  <si>
    <t>Генератор 3-х фазный</t>
  </si>
  <si>
    <t>Машина посудомоечная СEMPACK</t>
  </si>
  <si>
    <t>Видеонаблюдение</t>
  </si>
  <si>
    <t>утюг</t>
  </si>
  <si>
    <t>Электро мясорубка</t>
  </si>
  <si>
    <t>Кондиционер</t>
  </si>
  <si>
    <t xml:space="preserve">Овощерезка </t>
  </si>
  <si>
    <t>Счетчик холодной воды</t>
  </si>
  <si>
    <t xml:space="preserve">Картофелечистка </t>
  </si>
  <si>
    <t>Котел Чаппи, Буран боллер</t>
  </si>
  <si>
    <t>к-во</t>
  </si>
  <si>
    <t>сумма</t>
  </si>
  <si>
    <t>сш Сатбаева</t>
  </si>
  <si>
    <t>сш.Ж.Сыдыкова</t>
  </si>
  <si>
    <t>сш  Е.Сихимова</t>
  </si>
  <si>
    <t>сш Мамания</t>
  </si>
  <si>
    <t>сш Б.Сыртанов</t>
  </si>
  <si>
    <t>сш.Г.Орманова</t>
  </si>
  <si>
    <t>сш Жансугурова К-ш</t>
  </si>
  <si>
    <t>сш.Матай</t>
  </si>
  <si>
    <t>сш Т.Токтаров</t>
  </si>
  <si>
    <t>сш Кенжира</t>
  </si>
  <si>
    <t>сш Б.Садырбай улы</t>
  </si>
  <si>
    <t>сш Жанатилеу</t>
  </si>
  <si>
    <t>сш К.Терибаева</t>
  </si>
  <si>
    <t>сш.Абая</t>
  </si>
  <si>
    <t>сш Ш.Уалиханова</t>
  </si>
  <si>
    <t>сш Каракемер</t>
  </si>
  <si>
    <t>сш И.Жансугурова Ойтоган</t>
  </si>
  <si>
    <t>сш.Г.Муратбаева</t>
  </si>
  <si>
    <t>сш Н.Есеболатова</t>
  </si>
  <si>
    <t xml:space="preserve">  </t>
  </si>
  <si>
    <t>сш.Ю.Гагарина</t>
  </si>
  <si>
    <t>сш Е. Жайсанбаева</t>
  </si>
  <si>
    <t>сш.Кошкентал</t>
  </si>
  <si>
    <t>сш Егинсу</t>
  </si>
  <si>
    <t>сш.Карашилик</t>
  </si>
  <si>
    <t>сш М.Маметова</t>
  </si>
  <si>
    <t>сш М.Ауэзова</t>
  </si>
  <si>
    <t>осш Кенгарын</t>
  </si>
  <si>
    <t>осш Кольтабан</t>
  </si>
  <si>
    <t>осш.Тарас</t>
  </si>
  <si>
    <t>осш.Кызылагаш</t>
  </si>
  <si>
    <t>нсш Карасу</t>
  </si>
  <si>
    <t>нсш Сагакурес</t>
  </si>
  <si>
    <t>нш.Шолакозек</t>
  </si>
  <si>
    <t>сш Сихимова интернат</t>
  </si>
  <si>
    <t>РайОО</t>
  </si>
  <si>
    <t>Итого:</t>
  </si>
  <si>
    <t>наименование</t>
  </si>
  <si>
    <t>кол-во</t>
  </si>
  <si>
    <t>Компьютеры на списание</t>
  </si>
  <si>
    <t>Котел Чаппи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</si>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</sst>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₸_-;\-* #,##0.00\ _₸_-;_-* &quot;-&quot;??\ _₸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9" fillId="0" borderId="0"/>
    <xf numFmtId="0" fontId="1" fillId="0" borderId="0"/>
  </cellStyleXfs>
  <cellXfs count="3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/>
    <xf numFmtId="0" fontId="5" fillId="0" borderId="2" xfId="0" applyFont="1" applyBorder="1" applyAlignment="1">
      <alignment wrapText="1"/>
    </xf>
    <xf numFmtId="0" fontId="5" fillId="0" borderId="0" xfId="0" applyFont="1"/>
    <xf numFmtId="0" fontId="5" fillId="0" borderId="2" xfId="0" applyFont="1" applyFill="1" applyBorder="1"/>
    <xf numFmtId="0" fontId="3" fillId="0" borderId="2" xfId="0" applyFont="1" applyFill="1" applyBorder="1"/>
    <xf numFmtId="0" fontId="3" fillId="0" borderId="2" xfId="0" applyFont="1" applyFill="1" applyBorder="1" applyAlignment="1">
      <alignment wrapText="1"/>
    </xf>
    <xf numFmtId="0" fontId="3" fillId="0" borderId="0" xfId="0" applyFont="1" applyFill="1"/>
    <xf numFmtId="0" fontId="6" fillId="0" borderId="2" xfId="0" applyFont="1" applyFill="1" applyBorder="1"/>
    <xf numFmtId="0" fontId="6" fillId="0" borderId="2" xfId="0" applyFont="1" applyFill="1" applyBorder="1" applyAlignment="1">
      <alignment wrapText="1"/>
    </xf>
    <xf numFmtId="1" fontId="3" fillId="0" borderId="2" xfId="0" applyNumberFormat="1" applyFont="1" applyFill="1" applyBorder="1"/>
    <xf numFmtId="2" fontId="3" fillId="0" borderId="2" xfId="0" applyNumberFormat="1" applyFont="1" applyFill="1" applyBorder="1"/>
    <xf numFmtId="0" fontId="7" fillId="0" borderId="2" xfId="0" applyFont="1" applyFill="1" applyBorder="1"/>
    <xf numFmtId="0" fontId="8" fillId="0" borderId="2" xfId="0" applyFont="1" applyFill="1" applyBorder="1"/>
    <xf numFmtId="0" fontId="7" fillId="0" borderId="2" xfId="0" applyFont="1" applyFill="1" applyBorder="1" applyAlignment="1">
      <alignment wrapText="1"/>
    </xf>
    <xf numFmtId="0" fontId="8" fillId="0" borderId="0" xfId="0" applyFont="1" applyFill="1"/>
    <xf numFmtId="0" fontId="5" fillId="0" borderId="2" xfId="0" applyFont="1" applyFill="1" applyBorder="1" applyAlignment="1">
      <alignment wrapText="1"/>
    </xf>
    <xf numFmtId="0" fontId="5" fillId="0" borderId="0" xfId="0" applyFont="1" applyFill="1"/>
    <xf numFmtId="0" fontId="3" fillId="0" borderId="2" xfId="0" applyFont="1" applyBorder="1"/>
    <xf numFmtId="43" fontId="3" fillId="0" borderId="0" xfId="1" applyFont="1"/>
    <xf numFmtId="0" fontId="3" fillId="0" borderId="2" xfId="0" applyFont="1" applyBorder="1" applyAlignment="1">
      <alignment wrapText="1"/>
    </xf>
    <xf numFmtId="43" fontId="3" fillId="0" borderId="0" xfId="0" applyNumberFormat="1" applyFont="1"/>
    <xf numFmtId="43" fontId="5" fillId="0" borderId="2" xfId="1" applyFont="1" applyBorder="1"/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K1455"/>
  <sheetViews>
    <sheetView tabSelected="1" topLeftCell="A4" zoomScale="110" zoomScaleNormal="110" workbookViewId="0">
      <selection activeCell="B36" sqref="B36"/>
    </sheetView>
  </sheetViews>
  <sheetFormatPr defaultRowHeight="15" x14ac:dyDescent="0.25"/>
  <cols>
    <col min="1" max="1" width="3.42578125" customWidth="1"/>
    <col min="2" max="2" width="28.42578125" customWidth="1"/>
    <col min="3" max="3" width="4" customWidth="1"/>
    <col min="4" max="4" width="16.85546875" customWidth="1"/>
    <col min="5" max="5" width="4.85546875" customWidth="1"/>
    <col min="6" max="6" width="11.85546875" customWidth="1"/>
    <col min="7" max="7" width="3.28515625" customWidth="1"/>
    <col min="8" max="8" width="10.7109375" customWidth="1"/>
    <col min="9" max="9" width="5.7109375" bestFit="1" customWidth="1"/>
    <col min="10" max="10" width="8.42578125" customWidth="1"/>
    <col min="11" max="11" width="2.42578125" customWidth="1"/>
    <col min="12" max="12" width="11.28515625" customWidth="1"/>
    <col min="13" max="13" width="4.28515625" customWidth="1"/>
    <col min="14" max="14" width="8.42578125" customWidth="1"/>
    <col min="15" max="15" width="4.28515625" customWidth="1"/>
    <col min="16" max="16" width="10" customWidth="1"/>
    <col min="17" max="17" width="6.140625" customWidth="1"/>
    <col min="18" max="18" width="8.85546875" customWidth="1"/>
    <col min="19" max="19" width="4.28515625" customWidth="1"/>
    <col min="20" max="20" width="7.5703125" customWidth="1"/>
    <col min="21" max="21" width="20.5703125" customWidth="1"/>
    <col min="22" max="22" width="0.28515625" customWidth="1"/>
    <col min="23" max="23" width="5.85546875" customWidth="1"/>
    <col min="24" max="24" width="13.42578125" customWidth="1"/>
    <col min="25" max="25" width="5.85546875" customWidth="1"/>
    <col min="26" max="26" width="8.85546875" customWidth="1"/>
    <col min="27" max="27" width="3.5703125" customWidth="1"/>
    <col min="28" max="28" width="11" customWidth="1"/>
    <col min="29" max="29" width="3.42578125" customWidth="1"/>
    <col min="30" max="30" width="11.140625" customWidth="1"/>
    <col min="31" max="31" width="3" customWidth="1"/>
    <col min="32" max="32" width="7.5703125" customWidth="1"/>
    <col min="33" max="33" width="3.28515625" customWidth="1"/>
    <col min="34" max="34" width="6" customWidth="1"/>
    <col min="35" max="35" width="3.140625" customWidth="1"/>
    <col min="36" max="36" width="7.42578125" customWidth="1"/>
    <col min="37" max="37" width="3.42578125" customWidth="1"/>
    <col min="38" max="38" width="7.85546875" customWidth="1"/>
    <col min="39" max="39" width="3" customWidth="1"/>
    <col min="40" max="40" width="9" customWidth="1"/>
    <col min="41" max="41" width="3.5703125" customWidth="1"/>
    <col min="42" max="42" width="8.140625" customWidth="1"/>
    <col min="43" max="43" width="3" customWidth="1"/>
    <col min="44" max="44" width="8.42578125" customWidth="1"/>
    <col min="45" max="45" width="3.28515625" customWidth="1"/>
    <col min="47" max="47" width="2.7109375" customWidth="1"/>
    <col min="49" max="49" width="3.5703125" customWidth="1"/>
    <col min="51" max="51" width="3.7109375" customWidth="1"/>
    <col min="52" max="52" width="8.28515625" customWidth="1"/>
    <col min="53" max="53" width="3.5703125" customWidth="1"/>
    <col min="54" max="54" width="1" hidden="1" customWidth="1"/>
    <col min="55" max="55" width="7" customWidth="1"/>
    <col min="56" max="56" width="3.7109375" customWidth="1"/>
    <col min="57" max="57" width="7.42578125" customWidth="1"/>
    <col min="58" max="58" width="4.140625" customWidth="1"/>
    <col min="59" max="59" width="9.140625" customWidth="1"/>
    <col min="60" max="60" width="3.7109375" customWidth="1"/>
    <col min="61" max="61" width="8.5703125" customWidth="1"/>
    <col min="62" max="62" width="3.85546875" customWidth="1"/>
    <col min="64" max="64" width="4.42578125" customWidth="1"/>
    <col min="66" max="66" width="3.5703125" customWidth="1"/>
    <col min="68" max="68" width="4.140625" customWidth="1"/>
    <col min="70" max="70" width="3.85546875" customWidth="1"/>
    <col min="72" max="72" width="3.42578125" customWidth="1"/>
    <col min="74" max="74" width="3.28515625" customWidth="1"/>
    <col min="75" max="75" width="9.5703125" customWidth="1"/>
    <col min="76" max="76" width="3.7109375" customWidth="1"/>
    <col min="77" max="77" width="7" customWidth="1"/>
    <col min="78" max="78" width="2.7109375" customWidth="1"/>
    <col min="79" max="79" width="6.85546875" customWidth="1"/>
    <col min="80" max="80" width="3.28515625" customWidth="1"/>
    <col min="81" max="81" width="6.85546875" customWidth="1"/>
    <col min="82" max="82" width="3.140625" customWidth="1"/>
    <col min="83" max="83" width="6.85546875" customWidth="1"/>
    <col min="84" max="84" width="3.140625" customWidth="1"/>
    <col min="85" max="85" width="6.85546875" customWidth="1"/>
    <col min="86" max="86" width="2.7109375" customWidth="1"/>
    <col min="87" max="87" width="7" customWidth="1"/>
    <col min="88" max="88" width="3.28515625" customWidth="1"/>
    <col min="89" max="89" width="10.42578125" customWidth="1"/>
  </cols>
  <sheetData>
    <row r="1" spans="1:89" s="1" customFormat="1" x14ac:dyDescent="0.25">
      <c r="AA1" s="1" t="s">
        <v>0</v>
      </c>
    </row>
    <row r="2" spans="1:89" s="1" customFormat="1" ht="23.25" x14ac:dyDescent="0.35">
      <c r="E2" s="2" t="s">
        <v>1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"/>
      <c r="W2" s="4"/>
      <c r="X2" s="4"/>
      <c r="Y2" s="5"/>
      <c r="Z2" s="5"/>
      <c r="AA2" s="6"/>
    </row>
    <row r="3" spans="1:89" s="13" customFormat="1" ht="59.25" customHeight="1" x14ac:dyDescent="0.25">
      <c r="A3" s="7" t="s">
        <v>2</v>
      </c>
      <c r="B3" s="7" t="s">
        <v>3</v>
      </c>
      <c r="C3" s="8" t="s">
        <v>4</v>
      </c>
      <c r="D3" s="9"/>
      <c r="E3" s="8" t="s">
        <v>5</v>
      </c>
      <c r="F3" s="9"/>
      <c r="G3" s="8" t="s">
        <v>6</v>
      </c>
      <c r="H3" s="9"/>
      <c r="I3" s="8" t="s">
        <v>7</v>
      </c>
      <c r="J3" s="9"/>
      <c r="K3" s="8" t="s">
        <v>8</v>
      </c>
      <c r="L3" s="9"/>
      <c r="M3" s="8" t="s">
        <v>9</v>
      </c>
      <c r="N3" s="9"/>
      <c r="O3" s="8" t="s">
        <v>10</v>
      </c>
      <c r="P3" s="9"/>
      <c r="Q3" s="8" t="s">
        <v>11</v>
      </c>
      <c r="R3" s="9"/>
      <c r="S3" s="8" t="s">
        <v>12</v>
      </c>
      <c r="T3" s="9"/>
      <c r="U3" s="10" t="s">
        <v>3</v>
      </c>
      <c r="V3" s="11"/>
      <c r="W3" s="8" t="s">
        <v>13</v>
      </c>
      <c r="X3" s="9"/>
      <c r="Y3" s="8" t="s">
        <v>14</v>
      </c>
      <c r="Z3" s="9"/>
      <c r="AA3" s="8" t="s">
        <v>15</v>
      </c>
      <c r="AB3" s="9"/>
      <c r="AC3" s="8" t="s">
        <v>16</v>
      </c>
      <c r="AD3" s="9"/>
      <c r="AE3" s="8" t="s">
        <v>17</v>
      </c>
      <c r="AF3" s="9"/>
      <c r="AG3" s="8" t="s">
        <v>18</v>
      </c>
      <c r="AH3" s="9"/>
      <c r="AI3" s="8" t="s">
        <v>19</v>
      </c>
      <c r="AJ3" s="9"/>
      <c r="AK3" s="8" t="s">
        <v>20</v>
      </c>
      <c r="AL3" s="9"/>
      <c r="AM3" s="8" t="s">
        <v>21</v>
      </c>
      <c r="AN3" s="9"/>
      <c r="AO3" s="8" t="s">
        <v>22</v>
      </c>
      <c r="AP3" s="9"/>
      <c r="AQ3" s="8" t="s">
        <v>23</v>
      </c>
      <c r="AR3" s="9"/>
      <c r="AS3" s="8" t="s">
        <v>24</v>
      </c>
      <c r="AT3" s="9"/>
      <c r="AU3" s="8" t="s">
        <v>25</v>
      </c>
      <c r="AV3" s="9"/>
      <c r="AW3" s="8" t="s">
        <v>26</v>
      </c>
      <c r="AX3" s="9"/>
      <c r="AY3" s="8" t="s">
        <v>27</v>
      </c>
      <c r="AZ3" s="9"/>
      <c r="BA3" s="8" t="s">
        <v>28</v>
      </c>
      <c r="BB3" s="12"/>
      <c r="BC3" s="9"/>
      <c r="BD3" s="8" t="s">
        <v>29</v>
      </c>
      <c r="BE3" s="9"/>
      <c r="BF3" s="8" t="s">
        <v>30</v>
      </c>
      <c r="BG3" s="9"/>
      <c r="BH3" s="8" t="s">
        <v>31</v>
      </c>
      <c r="BI3" s="9"/>
      <c r="BJ3" s="8" t="s">
        <v>32</v>
      </c>
      <c r="BK3" s="9"/>
      <c r="BL3" s="8" t="s">
        <v>33</v>
      </c>
      <c r="BM3" s="9"/>
      <c r="BN3" s="8" t="s">
        <v>34</v>
      </c>
      <c r="BO3" s="9"/>
      <c r="BP3" s="8" t="s">
        <v>35</v>
      </c>
      <c r="BQ3" s="9"/>
      <c r="BR3" s="8" t="s">
        <v>36</v>
      </c>
      <c r="BS3" s="9"/>
      <c r="BT3" s="8" t="s">
        <v>37</v>
      </c>
      <c r="BU3" s="9"/>
      <c r="BV3" s="8" t="s">
        <v>38</v>
      </c>
      <c r="BW3" s="9"/>
      <c r="BX3" s="8" t="s">
        <v>39</v>
      </c>
      <c r="BY3" s="9"/>
      <c r="BZ3" s="8" t="s">
        <v>40</v>
      </c>
      <c r="CA3" s="9"/>
      <c r="CB3" s="8" t="s">
        <v>41</v>
      </c>
      <c r="CC3" s="9"/>
      <c r="CD3" s="8" t="s">
        <v>42</v>
      </c>
      <c r="CE3" s="9"/>
      <c r="CF3" s="8" t="s">
        <v>43</v>
      </c>
      <c r="CG3" s="9"/>
      <c r="CH3" s="8" t="s">
        <v>44</v>
      </c>
      <c r="CI3" s="9"/>
      <c r="CJ3" s="8" t="s">
        <v>45</v>
      </c>
      <c r="CK3" s="9"/>
    </row>
    <row r="4" spans="1:89" s="16" customFormat="1" ht="29.25" customHeight="1" x14ac:dyDescent="0.2">
      <c r="A4" s="14"/>
      <c r="B4" s="14"/>
      <c r="C4" s="15" t="s">
        <v>46</v>
      </c>
      <c r="D4" s="15" t="s">
        <v>47</v>
      </c>
      <c r="E4" s="15" t="s">
        <v>46</v>
      </c>
      <c r="F4" s="15" t="s">
        <v>47</v>
      </c>
      <c r="G4" s="15" t="s">
        <v>46</v>
      </c>
      <c r="H4" s="15" t="s">
        <v>47</v>
      </c>
      <c r="I4" s="15" t="s">
        <v>46</v>
      </c>
      <c r="J4" s="15" t="s">
        <v>47</v>
      </c>
      <c r="K4" s="15" t="s">
        <v>46</v>
      </c>
      <c r="L4" s="15" t="s">
        <v>47</v>
      </c>
      <c r="M4" s="15" t="s">
        <v>46</v>
      </c>
      <c r="N4" s="15" t="s">
        <v>47</v>
      </c>
      <c r="O4" s="15" t="s">
        <v>46</v>
      </c>
      <c r="P4" s="15" t="s">
        <v>47</v>
      </c>
      <c r="Q4" s="15" t="s">
        <v>46</v>
      </c>
      <c r="R4" s="15" t="s">
        <v>47</v>
      </c>
      <c r="S4" s="15" t="s">
        <v>46</v>
      </c>
      <c r="T4" s="15" t="s">
        <v>47</v>
      </c>
      <c r="U4" s="15"/>
      <c r="V4" s="15"/>
      <c r="W4" s="15" t="s">
        <v>46</v>
      </c>
      <c r="X4" s="15" t="s">
        <v>47</v>
      </c>
      <c r="Y4" s="15" t="s">
        <v>46</v>
      </c>
      <c r="Z4" s="15" t="s">
        <v>47</v>
      </c>
      <c r="AA4" s="15" t="s">
        <v>46</v>
      </c>
      <c r="AB4" s="15" t="s">
        <v>47</v>
      </c>
      <c r="AC4" s="15" t="s">
        <v>46</v>
      </c>
      <c r="AD4" s="15" t="s">
        <v>47</v>
      </c>
      <c r="AE4" s="15" t="s">
        <v>46</v>
      </c>
      <c r="AF4" s="15" t="s">
        <v>47</v>
      </c>
      <c r="AG4" s="15" t="s">
        <v>46</v>
      </c>
      <c r="AH4" s="15" t="s">
        <v>47</v>
      </c>
      <c r="AI4" s="15" t="s">
        <v>46</v>
      </c>
      <c r="AJ4" s="15" t="s">
        <v>47</v>
      </c>
      <c r="AK4" s="15" t="s">
        <v>46</v>
      </c>
      <c r="AL4" s="15" t="s">
        <v>47</v>
      </c>
      <c r="AM4" s="15" t="s">
        <v>46</v>
      </c>
      <c r="AN4" s="15" t="s">
        <v>47</v>
      </c>
      <c r="AO4" s="15" t="s">
        <v>46</v>
      </c>
      <c r="AP4" s="15" t="s">
        <v>47</v>
      </c>
      <c r="AQ4" s="15" t="s">
        <v>46</v>
      </c>
      <c r="AR4" s="15" t="s">
        <v>47</v>
      </c>
      <c r="AS4" s="15" t="s">
        <v>46</v>
      </c>
      <c r="AT4" s="15" t="s">
        <v>47</v>
      </c>
      <c r="AU4" s="15" t="s">
        <v>46</v>
      </c>
      <c r="AV4" s="15" t="s">
        <v>47</v>
      </c>
      <c r="AW4" s="15" t="s">
        <v>46</v>
      </c>
      <c r="AX4" s="15" t="s">
        <v>47</v>
      </c>
      <c r="AY4" s="15" t="s">
        <v>46</v>
      </c>
      <c r="AZ4" s="15" t="s">
        <v>47</v>
      </c>
      <c r="BA4" s="15" t="s">
        <v>46</v>
      </c>
      <c r="BB4" s="15" t="s">
        <v>47</v>
      </c>
      <c r="BC4" s="15" t="s">
        <v>47</v>
      </c>
      <c r="BD4" s="15" t="s">
        <v>46</v>
      </c>
      <c r="BE4" s="15" t="s">
        <v>47</v>
      </c>
      <c r="BF4" s="15" t="s">
        <v>46</v>
      </c>
      <c r="BG4" s="15" t="s">
        <v>47</v>
      </c>
      <c r="BH4" s="15" t="s">
        <v>46</v>
      </c>
      <c r="BI4" s="15" t="s">
        <v>47</v>
      </c>
      <c r="BJ4" s="15" t="s">
        <v>46</v>
      </c>
      <c r="BK4" s="15" t="s">
        <v>47</v>
      </c>
      <c r="BL4" s="15" t="s">
        <v>46</v>
      </c>
      <c r="BM4" s="15" t="s">
        <v>47</v>
      </c>
      <c r="BN4" s="15" t="s">
        <v>46</v>
      </c>
      <c r="BO4" s="15" t="s">
        <v>47</v>
      </c>
      <c r="BP4" s="15" t="s">
        <v>46</v>
      </c>
      <c r="BQ4" s="15" t="s">
        <v>47</v>
      </c>
      <c r="BR4" s="15" t="s">
        <v>46</v>
      </c>
      <c r="BS4" s="15" t="s">
        <v>47</v>
      </c>
      <c r="BT4" s="15" t="s">
        <v>46</v>
      </c>
      <c r="BU4" s="15" t="s">
        <v>47</v>
      </c>
      <c r="BV4" s="15" t="s">
        <v>46</v>
      </c>
      <c r="BW4" s="15" t="s">
        <v>47</v>
      </c>
      <c r="BX4" s="15" t="s">
        <v>46</v>
      </c>
      <c r="BY4" s="15" t="s">
        <v>47</v>
      </c>
      <c r="BZ4" s="15" t="s">
        <v>46</v>
      </c>
      <c r="CA4" s="15" t="s">
        <v>47</v>
      </c>
      <c r="CB4" s="15" t="s">
        <v>46</v>
      </c>
      <c r="CC4" s="15" t="s">
        <v>47</v>
      </c>
      <c r="CD4" s="15" t="s">
        <v>46</v>
      </c>
      <c r="CE4" s="15" t="s">
        <v>47</v>
      </c>
      <c r="CF4" s="15" t="s">
        <v>46</v>
      </c>
      <c r="CG4" s="15" t="s">
        <v>47</v>
      </c>
      <c r="CH4" s="15" t="s">
        <v>46</v>
      </c>
      <c r="CI4" s="15" t="s">
        <v>47</v>
      </c>
      <c r="CJ4" s="15" t="s">
        <v>46</v>
      </c>
      <c r="CK4" s="15" t="s">
        <v>47</v>
      </c>
    </row>
    <row r="5" spans="1:89" s="20" customFormat="1" ht="15" customHeight="1" x14ac:dyDescent="0.25">
      <c r="A5" s="17">
        <v>1</v>
      </c>
      <c r="B5" s="18" t="s">
        <v>48</v>
      </c>
      <c r="C5" s="19"/>
      <c r="D5" s="19"/>
      <c r="E5" s="19">
        <v>21</v>
      </c>
      <c r="F5" s="19">
        <v>3381000</v>
      </c>
      <c r="G5" s="19">
        <v>2</v>
      </c>
      <c r="H5" s="19">
        <v>759600</v>
      </c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 t="s">
        <v>48</v>
      </c>
      <c r="V5" s="19"/>
      <c r="W5" s="19"/>
      <c r="X5" s="19"/>
      <c r="Y5" s="19"/>
      <c r="Z5" s="19"/>
      <c r="AA5" s="19"/>
      <c r="AB5" s="19"/>
      <c r="AC5" s="19">
        <v>1</v>
      </c>
      <c r="AD5" s="19">
        <v>207500</v>
      </c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>
        <v>1</v>
      </c>
      <c r="BI5" s="19">
        <v>250000</v>
      </c>
      <c r="BJ5" s="19"/>
      <c r="BK5" s="19"/>
      <c r="BL5" s="19"/>
      <c r="BM5" s="19"/>
      <c r="BN5" s="19"/>
      <c r="BO5" s="19"/>
      <c r="BP5" s="19"/>
      <c r="BQ5" s="19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</row>
    <row r="6" spans="1:89" s="20" customFormat="1" ht="15.75" customHeight="1" x14ac:dyDescent="0.25">
      <c r="A6" s="17">
        <v>2</v>
      </c>
      <c r="B6" s="21" t="s">
        <v>49</v>
      </c>
      <c r="C6" s="18">
        <v>5</v>
      </c>
      <c r="D6" s="18">
        <v>2236642</v>
      </c>
      <c r="E6" s="18">
        <v>32</v>
      </c>
      <c r="F6" s="18">
        <v>5079648</v>
      </c>
      <c r="G6" s="18">
        <v>12</v>
      </c>
      <c r="H6" s="18">
        <v>2020600</v>
      </c>
      <c r="I6" s="18"/>
      <c r="J6" s="18"/>
      <c r="K6" s="18"/>
      <c r="L6" s="18"/>
      <c r="M6" s="18">
        <v>2</v>
      </c>
      <c r="N6" s="18">
        <v>2223840</v>
      </c>
      <c r="O6" s="18"/>
      <c r="P6" s="18"/>
      <c r="Q6" s="18"/>
      <c r="R6" s="18"/>
      <c r="S6" s="18"/>
      <c r="T6" s="18"/>
      <c r="U6" s="22" t="s">
        <v>49</v>
      </c>
      <c r="V6" s="22"/>
      <c r="W6" s="18">
        <v>2</v>
      </c>
      <c r="X6" s="18">
        <v>80976</v>
      </c>
      <c r="Y6" s="18"/>
      <c r="Z6" s="18"/>
      <c r="AA6" s="18">
        <v>2</v>
      </c>
      <c r="AB6" s="18">
        <v>713614</v>
      </c>
      <c r="AC6" s="18">
        <v>1</v>
      </c>
      <c r="AD6" s="18">
        <v>500000</v>
      </c>
      <c r="AE6" s="18"/>
      <c r="AF6" s="18"/>
      <c r="AG6" s="18"/>
      <c r="AH6" s="18"/>
      <c r="AI6" s="18"/>
      <c r="AJ6" s="18"/>
      <c r="AK6" s="18">
        <v>1</v>
      </c>
      <c r="AL6" s="18">
        <v>59999</v>
      </c>
      <c r="AM6" s="18"/>
      <c r="AN6" s="18"/>
      <c r="AO6" s="18"/>
      <c r="AP6" s="18"/>
      <c r="AQ6" s="18"/>
      <c r="AR6" s="18"/>
      <c r="AS6" s="18">
        <v>1</v>
      </c>
      <c r="AT6" s="18">
        <v>661800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>
        <v>1</v>
      </c>
      <c r="BI6" s="18">
        <v>250000</v>
      </c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>
        <v>2</v>
      </c>
      <c r="CK6" s="18">
        <v>4557298</v>
      </c>
    </row>
    <row r="7" spans="1:89" s="20" customFormat="1" ht="15" customHeight="1" x14ac:dyDescent="0.25">
      <c r="A7" s="17">
        <v>3</v>
      </c>
      <c r="B7" s="18" t="s">
        <v>50</v>
      </c>
      <c r="C7" s="18">
        <v>11</v>
      </c>
      <c r="D7" s="18">
        <v>2641607.4</v>
      </c>
      <c r="E7" s="18">
        <v>46</v>
      </c>
      <c r="F7" s="18">
        <v>7393108</v>
      </c>
      <c r="G7" s="18">
        <v>1</v>
      </c>
      <c r="H7" s="18">
        <v>115000</v>
      </c>
      <c r="I7" s="18">
        <v>3</v>
      </c>
      <c r="J7" s="18">
        <v>810000</v>
      </c>
      <c r="K7" s="18">
        <v>1</v>
      </c>
      <c r="L7" s="18">
        <v>750000</v>
      </c>
      <c r="M7" s="18"/>
      <c r="N7" s="18"/>
      <c r="O7" s="18"/>
      <c r="P7" s="18"/>
      <c r="Q7" s="18">
        <v>40</v>
      </c>
      <c r="R7" s="18">
        <v>582000</v>
      </c>
      <c r="S7" s="18"/>
      <c r="T7" s="18"/>
      <c r="U7" s="19" t="s">
        <v>50</v>
      </c>
      <c r="V7" s="19"/>
      <c r="W7" s="18">
        <v>2</v>
      </c>
      <c r="X7" s="18">
        <v>176962</v>
      </c>
      <c r="Y7" s="18"/>
      <c r="Z7" s="18"/>
      <c r="AA7" s="18"/>
      <c r="AB7" s="18"/>
      <c r="AC7" s="18"/>
      <c r="AD7" s="18"/>
      <c r="AE7" s="18">
        <v>1</v>
      </c>
      <c r="AF7" s="18">
        <v>27200</v>
      </c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>
        <v>1</v>
      </c>
      <c r="BB7" s="18"/>
      <c r="BC7" s="18">
        <v>69997</v>
      </c>
      <c r="BD7" s="18">
        <v>1</v>
      </c>
      <c r="BE7" s="18">
        <v>70000</v>
      </c>
      <c r="BF7" s="18"/>
      <c r="BG7" s="18"/>
      <c r="BH7" s="18">
        <v>1</v>
      </c>
      <c r="BI7" s="18">
        <v>250000</v>
      </c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</row>
    <row r="8" spans="1:89" s="20" customFormat="1" ht="15" customHeight="1" x14ac:dyDescent="0.25">
      <c r="A8" s="17">
        <v>4</v>
      </c>
      <c r="B8" s="18" t="s">
        <v>51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9" t="s">
        <v>51</v>
      </c>
      <c r="V8" s="19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>
        <v>1</v>
      </c>
      <c r="BI8" s="18">
        <v>250000</v>
      </c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</row>
    <row r="9" spans="1:89" s="20" customFormat="1" ht="15" customHeight="1" x14ac:dyDescent="0.25">
      <c r="A9" s="17">
        <v>5</v>
      </c>
      <c r="B9" s="18" t="s">
        <v>52</v>
      </c>
      <c r="C9" s="18"/>
      <c r="D9" s="18"/>
      <c r="E9" s="18">
        <v>57</v>
      </c>
      <c r="F9" s="18">
        <v>9255000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9" t="s">
        <v>52</v>
      </c>
      <c r="V9" s="19"/>
      <c r="W9" s="18">
        <v>2</v>
      </c>
      <c r="X9" s="18">
        <v>88449</v>
      </c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>
        <v>2</v>
      </c>
      <c r="AJ9" s="18">
        <v>159990</v>
      </c>
      <c r="AK9" s="18"/>
      <c r="AL9" s="18"/>
      <c r="AM9" s="18">
        <v>1</v>
      </c>
      <c r="AN9" s="18">
        <v>48000</v>
      </c>
      <c r="AO9" s="18">
        <v>2</v>
      </c>
      <c r="AP9" s="18">
        <v>57522</v>
      </c>
      <c r="AQ9" s="18"/>
      <c r="AR9" s="18"/>
      <c r="AS9" s="18"/>
      <c r="AT9" s="18"/>
      <c r="AU9" s="18">
        <v>1</v>
      </c>
      <c r="AV9" s="18">
        <v>28162</v>
      </c>
      <c r="AW9" s="18"/>
      <c r="AX9" s="18"/>
      <c r="AY9" s="18"/>
      <c r="AZ9" s="18"/>
      <c r="BA9" s="18">
        <v>1</v>
      </c>
      <c r="BB9" s="18"/>
      <c r="BC9" s="18">
        <v>44350</v>
      </c>
      <c r="BD9" s="18">
        <v>1</v>
      </c>
      <c r="BE9" s="18">
        <v>70000</v>
      </c>
      <c r="BF9" s="18"/>
      <c r="BG9" s="18"/>
      <c r="BH9" s="18">
        <v>2</v>
      </c>
      <c r="BI9" s="18">
        <v>500000</v>
      </c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>
        <v>1</v>
      </c>
      <c r="BW9" s="18">
        <v>1588600</v>
      </c>
      <c r="BX9" s="18">
        <v>1</v>
      </c>
      <c r="BY9" s="18">
        <v>25000</v>
      </c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</row>
    <row r="10" spans="1:89" s="20" customFormat="1" ht="15.75" customHeight="1" x14ac:dyDescent="0.25">
      <c r="A10" s="17">
        <v>6</v>
      </c>
      <c r="B10" s="21" t="s">
        <v>53</v>
      </c>
      <c r="C10" s="18"/>
      <c r="D10" s="18"/>
      <c r="E10" s="18">
        <v>39</v>
      </c>
      <c r="F10" s="18">
        <v>6497000</v>
      </c>
      <c r="G10" s="18"/>
      <c r="H10" s="18"/>
      <c r="I10" s="18"/>
      <c r="J10" s="18"/>
      <c r="K10" s="18">
        <v>6</v>
      </c>
      <c r="L10" s="18">
        <v>1710000</v>
      </c>
      <c r="M10" s="18"/>
      <c r="N10" s="18"/>
      <c r="O10" s="18"/>
      <c r="P10" s="18"/>
      <c r="Q10" s="18"/>
      <c r="R10" s="18"/>
      <c r="S10" s="18"/>
      <c r="T10" s="18"/>
      <c r="U10" s="22" t="s">
        <v>53</v>
      </c>
      <c r="V10" s="22"/>
      <c r="W10" s="18"/>
      <c r="X10" s="18"/>
      <c r="Y10" s="18"/>
      <c r="Z10" s="18"/>
      <c r="AA10" s="18">
        <v>5</v>
      </c>
      <c r="AB10" s="18">
        <v>1784035</v>
      </c>
      <c r="AC10" s="18"/>
      <c r="AD10" s="18"/>
      <c r="AE10" s="18"/>
      <c r="AF10" s="18"/>
      <c r="AG10" s="18"/>
      <c r="AH10" s="18"/>
      <c r="AI10" s="18"/>
      <c r="AJ10" s="18"/>
      <c r="AK10" s="18">
        <v>3</v>
      </c>
      <c r="AL10" s="18">
        <v>746058</v>
      </c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>
        <v>1</v>
      </c>
      <c r="BB10" s="18"/>
      <c r="BC10" s="18">
        <v>69997</v>
      </c>
      <c r="BD10" s="18">
        <v>1</v>
      </c>
      <c r="BE10" s="18">
        <v>70000</v>
      </c>
      <c r="BF10" s="18">
        <v>1</v>
      </c>
      <c r="BG10" s="18">
        <v>1200000</v>
      </c>
      <c r="BH10" s="18">
        <v>1</v>
      </c>
      <c r="BI10" s="18">
        <v>250000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>
        <v>2</v>
      </c>
      <c r="BU10" s="18">
        <v>1513688</v>
      </c>
      <c r="BV10" s="18"/>
      <c r="BW10" s="18"/>
      <c r="BX10" s="18"/>
      <c r="BY10" s="18"/>
      <c r="BZ10" s="18"/>
      <c r="CA10" s="18"/>
      <c r="CB10" s="18"/>
      <c r="CC10" s="18"/>
      <c r="CD10" s="18">
        <v>1</v>
      </c>
      <c r="CE10" s="18">
        <v>32700</v>
      </c>
      <c r="CF10" s="18"/>
      <c r="CG10" s="18"/>
      <c r="CH10" s="18">
        <v>1</v>
      </c>
      <c r="CI10" s="18">
        <v>242500</v>
      </c>
      <c r="CJ10" s="18"/>
      <c r="CK10" s="18"/>
    </row>
    <row r="11" spans="1:89" s="20" customFormat="1" ht="15.75" customHeight="1" x14ac:dyDescent="0.25">
      <c r="A11" s="17">
        <v>7</v>
      </c>
      <c r="B11" s="21" t="s">
        <v>54</v>
      </c>
      <c r="C11" s="18">
        <v>23</v>
      </c>
      <c r="D11" s="18">
        <v>3320303</v>
      </c>
      <c r="E11" s="18">
        <v>14</v>
      </c>
      <c r="F11" s="18">
        <v>2208780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>
        <v>1</v>
      </c>
      <c r="T11" s="18">
        <v>317374</v>
      </c>
      <c r="U11" s="22" t="s">
        <v>54</v>
      </c>
      <c r="V11" s="22"/>
      <c r="W11" s="18">
        <v>4</v>
      </c>
      <c r="X11" s="18">
        <v>367971</v>
      </c>
      <c r="Y11" s="18"/>
      <c r="Z11" s="18"/>
      <c r="AA11" s="18">
        <v>2</v>
      </c>
      <c r="AB11" s="18">
        <v>713614.72</v>
      </c>
      <c r="AC11" s="18">
        <v>1</v>
      </c>
      <c r="AD11" s="18">
        <v>1900000</v>
      </c>
      <c r="AE11" s="18"/>
      <c r="AF11" s="18"/>
      <c r="AG11" s="18"/>
      <c r="AH11" s="18"/>
      <c r="AI11" s="18"/>
      <c r="AJ11" s="18"/>
      <c r="AK11" s="18"/>
      <c r="AL11" s="18"/>
      <c r="AM11" s="18">
        <v>1</v>
      </c>
      <c r="AN11" s="18">
        <v>47500</v>
      </c>
      <c r="AO11" s="18"/>
      <c r="AP11" s="18"/>
      <c r="AQ11" s="18"/>
      <c r="AR11" s="18"/>
      <c r="AS11" s="18"/>
      <c r="AT11" s="18"/>
      <c r="AU11" s="18">
        <v>1</v>
      </c>
      <c r="AV11" s="18">
        <v>53760</v>
      </c>
      <c r="AW11" s="18"/>
      <c r="AX11" s="18"/>
      <c r="AY11" s="18"/>
      <c r="AZ11" s="18"/>
      <c r="BA11" s="18">
        <v>1</v>
      </c>
      <c r="BB11" s="18"/>
      <c r="BC11" s="18">
        <v>69997</v>
      </c>
      <c r="BD11" s="18"/>
      <c r="BE11" s="18"/>
      <c r="BF11" s="18"/>
      <c r="BG11" s="18"/>
      <c r="BH11" s="18">
        <v>1</v>
      </c>
      <c r="BI11" s="18">
        <v>250000</v>
      </c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>
        <v>1</v>
      </c>
      <c r="CK11" s="18">
        <v>1477000</v>
      </c>
    </row>
    <row r="12" spans="1:89" s="20" customFormat="1" ht="15.75" customHeight="1" x14ac:dyDescent="0.25">
      <c r="A12" s="17">
        <v>8</v>
      </c>
      <c r="B12" s="21" t="s">
        <v>55</v>
      </c>
      <c r="C12" s="18">
        <v>12</v>
      </c>
      <c r="D12" s="18">
        <v>2561004</v>
      </c>
      <c r="E12" s="18">
        <v>51</v>
      </c>
      <c r="F12" s="18">
        <v>8211000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22" t="s">
        <v>55</v>
      </c>
      <c r="V12" s="22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>
        <v>1</v>
      </c>
      <c r="BI12" s="18">
        <v>250000</v>
      </c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</row>
    <row r="13" spans="1:89" s="20" customFormat="1" ht="15.75" customHeight="1" x14ac:dyDescent="0.25">
      <c r="A13" s="17">
        <v>9</v>
      </c>
      <c r="B13" s="21" t="s">
        <v>56</v>
      </c>
      <c r="C13" s="18">
        <v>2</v>
      </c>
      <c r="D13" s="18">
        <v>432180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22" t="s">
        <v>56</v>
      </c>
      <c r="V13" s="22"/>
      <c r="W13" s="18"/>
      <c r="X13" s="18"/>
      <c r="Y13" s="18"/>
      <c r="Z13" s="18"/>
      <c r="AA13" s="18">
        <v>4</v>
      </c>
      <c r="AB13" s="18">
        <v>1427229.6</v>
      </c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>
        <v>2</v>
      </c>
      <c r="AX13" s="18">
        <v>199900</v>
      </c>
      <c r="AY13" s="18"/>
      <c r="AZ13" s="18"/>
      <c r="BA13" s="18"/>
      <c r="BB13" s="18"/>
      <c r="BC13" s="18"/>
      <c r="BD13" s="18"/>
      <c r="BE13" s="18"/>
      <c r="BF13" s="18"/>
      <c r="BG13" s="18"/>
      <c r="BH13" s="18">
        <v>1</v>
      </c>
      <c r="BI13" s="18">
        <v>250000</v>
      </c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>
        <v>1</v>
      </c>
      <c r="CK13" s="18">
        <v>19494200</v>
      </c>
    </row>
    <row r="14" spans="1:89" s="20" customFormat="1" ht="15.75" customHeight="1" x14ac:dyDescent="0.25">
      <c r="A14" s="17">
        <v>10</v>
      </c>
      <c r="B14" s="21" t="s">
        <v>57</v>
      </c>
      <c r="C14" s="18"/>
      <c r="D14" s="18"/>
      <c r="E14" s="18">
        <v>1</v>
      </c>
      <c r="F14" s="18">
        <v>270000</v>
      </c>
      <c r="G14" s="18">
        <v>1</v>
      </c>
      <c r="H14" s="18">
        <v>397600</v>
      </c>
      <c r="I14" s="18"/>
      <c r="J14" s="18"/>
      <c r="K14" s="18"/>
      <c r="L14" s="18"/>
      <c r="M14" s="18"/>
      <c r="N14" s="18"/>
      <c r="O14" s="18"/>
      <c r="P14" s="18"/>
      <c r="Q14" s="18">
        <v>100</v>
      </c>
      <c r="R14" s="18">
        <v>1455000</v>
      </c>
      <c r="S14" s="18"/>
      <c r="T14" s="18"/>
      <c r="U14" s="22" t="s">
        <v>57</v>
      </c>
      <c r="V14" s="22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>
        <v>1</v>
      </c>
      <c r="AN14" s="18">
        <v>199998</v>
      </c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>
        <v>1</v>
      </c>
      <c r="BI14" s="18">
        <v>250000</v>
      </c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</row>
    <row r="15" spans="1:89" s="20" customFormat="1" ht="15.75" customHeight="1" x14ac:dyDescent="0.25">
      <c r="A15" s="17">
        <v>11</v>
      </c>
      <c r="B15" s="21" t="s">
        <v>58</v>
      </c>
      <c r="C15" s="18">
        <v>24</v>
      </c>
      <c r="D15" s="18">
        <v>6157653</v>
      </c>
      <c r="E15" s="18"/>
      <c r="F15" s="18"/>
      <c r="G15" s="18"/>
      <c r="H15" s="18"/>
      <c r="I15" s="18"/>
      <c r="J15" s="18"/>
      <c r="K15" s="18">
        <v>1</v>
      </c>
      <c r="L15" s="18">
        <v>469236</v>
      </c>
      <c r="M15" s="18"/>
      <c r="N15" s="18"/>
      <c r="O15" s="18"/>
      <c r="P15" s="18"/>
      <c r="Q15" s="18"/>
      <c r="R15" s="18"/>
      <c r="S15" s="18"/>
      <c r="T15" s="18"/>
      <c r="U15" s="22" t="s">
        <v>58</v>
      </c>
      <c r="V15" s="22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>
        <v>1</v>
      </c>
      <c r="AJ15" s="18">
        <v>35000</v>
      </c>
      <c r="AK15" s="18"/>
      <c r="AL15" s="18"/>
      <c r="AM15" s="18"/>
      <c r="AN15" s="18"/>
      <c r="AO15" s="18">
        <v>1</v>
      </c>
      <c r="AP15" s="18">
        <v>28162</v>
      </c>
      <c r="AQ15" s="18">
        <v>1</v>
      </c>
      <c r="AR15" s="18">
        <v>27000</v>
      </c>
      <c r="AS15" s="18"/>
      <c r="AT15" s="18"/>
      <c r="AU15" s="18"/>
      <c r="AV15" s="18"/>
      <c r="AW15" s="18">
        <v>1</v>
      </c>
      <c r="AX15" s="18">
        <v>153900</v>
      </c>
      <c r="AY15" s="18"/>
      <c r="AZ15" s="18"/>
      <c r="BA15" s="18">
        <v>1</v>
      </c>
      <c r="BB15" s="18"/>
      <c r="BC15" s="18">
        <v>69997</v>
      </c>
      <c r="BD15" s="18"/>
      <c r="BE15" s="18"/>
      <c r="BF15" s="18"/>
      <c r="BG15" s="18"/>
      <c r="BH15" s="18">
        <v>1</v>
      </c>
      <c r="BI15" s="18">
        <v>250000</v>
      </c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</row>
    <row r="16" spans="1:89" s="20" customFormat="1" ht="15.75" customHeight="1" x14ac:dyDescent="0.25">
      <c r="A16" s="17">
        <v>12</v>
      </c>
      <c r="B16" s="21" t="s">
        <v>59</v>
      </c>
      <c r="C16" s="18">
        <v>2</v>
      </c>
      <c r="D16" s="18">
        <v>912640</v>
      </c>
      <c r="E16" s="18"/>
      <c r="F16" s="18"/>
      <c r="G16" s="18"/>
      <c r="H16" s="18"/>
      <c r="I16" s="18"/>
      <c r="J16" s="18"/>
      <c r="K16" s="18"/>
      <c r="L16" s="18"/>
      <c r="M16" s="18">
        <v>1</v>
      </c>
      <c r="N16" s="18">
        <v>4096960</v>
      </c>
      <c r="O16" s="18"/>
      <c r="P16" s="18"/>
      <c r="Q16" s="18"/>
      <c r="R16" s="18"/>
      <c r="S16" s="18"/>
      <c r="T16" s="18"/>
      <c r="U16" s="22" t="s">
        <v>59</v>
      </c>
      <c r="V16" s="22"/>
      <c r="W16" s="18"/>
      <c r="X16" s="18"/>
      <c r="Y16" s="18"/>
      <c r="Z16" s="18"/>
      <c r="AA16" s="18">
        <v>2</v>
      </c>
      <c r="AB16" s="18">
        <v>713614</v>
      </c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>
        <v>1</v>
      </c>
      <c r="AP16" s="18">
        <v>29360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>
        <v>1</v>
      </c>
      <c r="BI16" s="18">
        <v>250000</v>
      </c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>
        <v>1</v>
      </c>
      <c r="CA16" s="18">
        <v>27378</v>
      </c>
      <c r="CB16" s="18"/>
      <c r="CC16" s="18"/>
      <c r="CD16" s="18"/>
      <c r="CE16" s="18"/>
      <c r="CF16" s="18"/>
      <c r="CG16" s="18"/>
      <c r="CH16" s="18"/>
      <c r="CI16" s="18"/>
      <c r="CJ16" s="18"/>
      <c r="CK16" s="18"/>
    </row>
    <row r="17" spans="1:89" s="20" customFormat="1" ht="15.75" customHeight="1" x14ac:dyDescent="0.25">
      <c r="A17" s="17">
        <v>13</v>
      </c>
      <c r="B17" s="21" t="s">
        <v>60</v>
      </c>
      <c r="C17" s="18">
        <v>3</v>
      </c>
      <c r="D17" s="18">
        <v>628320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22" t="s">
        <v>60</v>
      </c>
      <c r="V17" s="22"/>
      <c r="W17" s="18">
        <v>3</v>
      </c>
      <c r="X17" s="18">
        <v>252894</v>
      </c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>
        <v>1</v>
      </c>
      <c r="BI17" s="18">
        <v>250000</v>
      </c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</row>
    <row r="18" spans="1:89" s="20" customFormat="1" ht="15.75" customHeight="1" x14ac:dyDescent="0.25">
      <c r="A18" s="17">
        <v>14</v>
      </c>
      <c r="B18" s="21" t="s">
        <v>61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22" t="s">
        <v>61</v>
      </c>
      <c r="V18" s="22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>
        <v>1</v>
      </c>
      <c r="BI18" s="18">
        <v>250000</v>
      </c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>
        <v>1</v>
      </c>
      <c r="BW18" s="18">
        <v>915637</v>
      </c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</row>
    <row r="19" spans="1:89" s="20" customFormat="1" ht="15.75" customHeight="1" x14ac:dyDescent="0.25">
      <c r="A19" s="17">
        <v>15</v>
      </c>
      <c r="B19" s="21" t="s">
        <v>62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22" t="s">
        <v>62</v>
      </c>
      <c r="V19" s="22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>
        <v>1</v>
      </c>
      <c r="BI19" s="18">
        <v>250000</v>
      </c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</row>
    <row r="20" spans="1:89" s="20" customFormat="1" ht="15.75" customHeight="1" x14ac:dyDescent="0.25">
      <c r="A20" s="17">
        <v>16</v>
      </c>
      <c r="B20" s="21" t="s">
        <v>63</v>
      </c>
      <c r="C20" s="18">
        <v>5</v>
      </c>
      <c r="D20" s="18">
        <v>967841</v>
      </c>
      <c r="E20" s="18">
        <v>3</v>
      </c>
      <c r="F20" s="18">
        <v>483000</v>
      </c>
      <c r="G20" s="18"/>
      <c r="H20" s="18"/>
      <c r="I20" s="18"/>
      <c r="J20" s="18"/>
      <c r="K20" s="18"/>
      <c r="L20" s="18"/>
      <c r="M20" s="18"/>
      <c r="N20" s="18"/>
      <c r="O20" s="18">
        <v>1</v>
      </c>
      <c r="P20" s="18">
        <v>34004.400000000001</v>
      </c>
      <c r="Q20" s="18">
        <v>23</v>
      </c>
      <c r="R20" s="18">
        <v>334650</v>
      </c>
      <c r="S20" s="18"/>
      <c r="T20" s="18"/>
      <c r="U20" s="22" t="s">
        <v>63</v>
      </c>
      <c r="V20" s="22"/>
      <c r="W20" s="18">
        <v>2</v>
      </c>
      <c r="X20" s="18">
        <f>47936+95005.12</f>
        <v>142941.12</v>
      </c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>
        <v>1</v>
      </c>
      <c r="AJ20" s="18">
        <v>29272</v>
      </c>
      <c r="AK20" s="18">
        <v>1</v>
      </c>
      <c r="AL20" s="18">
        <v>60000</v>
      </c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>
        <v>1</v>
      </c>
      <c r="AZ20" s="18">
        <v>150000</v>
      </c>
      <c r="BA20" s="18">
        <v>1</v>
      </c>
      <c r="BB20" s="18"/>
      <c r="BC20" s="18">
        <v>69997</v>
      </c>
      <c r="BD20" s="18"/>
      <c r="BE20" s="18"/>
      <c r="BF20" s="18"/>
      <c r="BG20" s="18"/>
      <c r="BH20" s="18">
        <v>1</v>
      </c>
      <c r="BI20" s="18">
        <v>250000</v>
      </c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>
        <v>1</v>
      </c>
      <c r="BY20" s="18">
        <v>25000</v>
      </c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</row>
    <row r="21" spans="1:89" s="20" customFormat="1" ht="15.75" customHeight="1" x14ac:dyDescent="0.25">
      <c r="A21" s="17">
        <v>17</v>
      </c>
      <c r="B21" s="21" t="s">
        <v>64</v>
      </c>
      <c r="C21" s="18">
        <v>3</v>
      </c>
      <c r="D21" s="18">
        <v>548743</v>
      </c>
      <c r="E21" s="18">
        <v>1</v>
      </c>
      <c r="F21" s="18">
        <v>270000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22" t="s">
        <v>64</v>
      </c>
      <c r="V21" s="22"/>
      <c r="W21" s="18"/>
      <c r="X21" s="18"/>
      <c r="Y21" s="18"/>
      <c r="Z21" s="18"/>
      <c r="AA21" s="18">
        <v>2</v>
      </c>
      <c r="AB21" s="18">
        <v>912460</v>
      </c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>
        <v>1</v>
      </c>
      <c r="BI21" s="18">
        <v>250000</v>
      </c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>
        <v>1</v>
      </c>
      <c r="CK21" s="18">
        <v>433417</v>
      </c>
    </row>
    <row r="22" spans="1:89" s="20" customFormat="1" ht="15.75" customHeight="1" x14ac:dyDescent="0.25">
      <c r="A22" s="17">
        <v>18</v>
      </c>
      <c r="B22" s="21" t="s">
        <v>65</v>
      </c>
      <c r="C22" s="18">
        <v>6</v>
      </c>
      <c r="D22" s="18">
        <v>1066934.3999999999</v>
      </c>
      <c r="E22" s="18">
        <v>13</v>
      </c>
      <c r="F22" s="18">
        <v>2747000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22" t="s">
        <v>65</v>
      </c>
      <c r="V22" s="22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>
        <v>1</v>
      </c>
      <c r="AJ22" s="18">
        <v>79995</v>
      </c>
      <c r="AK22" s="18"/>
      <c r="AL22" s="18"/>
      <c r="AM22" s="18">
        <v>1</v>
      </c>
      <c r="AN22" s="18">
        <v>78000</v>
      </c>
      <c r="AO22" s="18">
        <v>1</v>
      </c>
      <c r="AP22" s="18">
        <v>28162.400000000001</v>
      </c>
      <c r="AQ22" s="18">
        <v>2</v>
      </c>
      <c r="AR22" s="18">
        <v>54000</v>
      </c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>
        <v>1</v>
      </c>
      <c r="BI22" s="18">
        <v>250000</v>
      </c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</row>
    <row r="23" spans="1:89" s="20" customFormat="1" ht="15.75" customHeight="1" x14ac:dyDescent="0.25">
      <c r="A23" s="17">
        <v>19</v>
      </c>
      <c r="B23" s="21" t="s">
        <v>66</v>
      </c>
      <c r="C23" s="18">
        <v>14</v>
      </c>
      <c r="D23" s="18">
        <v>2795282</v>
      </c>
      <c r="E23" s="18">
        <v>5</v>
      </c>
      <c r="F23" s="18">
        <v>592500</v>
      </c>
      <c r="G23" s="18"/>
      <c r="H23" s="18"/>
      <c r="I23" s="18"/>
      <c r="J23" s="18"/>
      <c r="K23" s="18">
        <v>1</v>
      </c>
      <c r="L23" s="18">
        <v>852666</v>
      </c>
      <c r="M23" s="18"/>
      <c r="N23" s="18"/>
      <c r="O23" s="18"/>
      <c r="P23" s="18"/>
      <c r="Q23" s="18"/>
      <c r="R23" s="18"/>
      <c r="S23" s="18"/>
      <c r="T23" s="18"/>
      <c r="U23" s="22" t="s">
        <v>66</v>
      </c>
      <c r="V23" s="22"/>
      <c r="W23" s="18">
        <v>5</v>
      </c>
      <c r="X23" s="18">
        <v>455441</v>
      </c>
      <c r="Y23" s="18"/>
      <c r="Z23" s="18"/>
      <c r="AA23" s="18"/>
      <c r="AB23" s="18"/>
      <c r="AC23" s="18">
        <v>1</v>
      </c>
      <c r="AD23" s="18">
        <v>1400000</v>
      </c>
      <c r="AE23" s="18"/>
      <c r="AF23" s="18"/>
      <c r="AG23" s="18"/>
      <c r="AH23" s="18"/>
      <c r="AI23" s="18"/>
      <c r="AJ23" s="18"/>
      <c r="AK23" s="18"/>
      <c r="AL23" s="18"/>
      <c r="AM23" s="18">
        <v>1</v>
      </c>
      <c r="AN23" s="18">
        <v>65000</v>
      </c>
      <c r="AO23" s="18">
        <v>1</v>
      </c>
      <c r="AP23" s="18">
        <v>28162</v>
      </c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>
        <v>2</v>
      </c>
      <c r="BI23" s="18">
        <v>500000</v>
      </c>
      <c r="BJ23" s="18"/>
      <c r="BK23" s="18"/>
      <c r="BL23" s="18"/>
      <c r="BM23" s="18"/>
      <c r="BN23" s="18"/>
      <c r="BO23" s="18"/>
      <c r="BP23" s="18"/>
      <c r="BQ23" s="18"/>
      <c r="BR23" s="18"/>
      <c r="BS23" s="18" t="s">
        <v>67</v>
      </c>
      <c r="BT23" s="18"/>
      <c r="BU23" s="18"/>
      <c r="BV23" s="18">
        <v>1</v>
      </c>
      <c r="BW23" s="18">
        <v>1528600</v>
      </c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</row>
    <row r="24" spans="1:89" s="20" customFormat="1" ht="15.75" customHeight="1" x14ac:dyDescent="0.25">
      <c r="A24" s="17">
        <v>20</v>
      </c>
      <c r="B24" s="21" t="s">
        <v>68</v>
      </c>
      <c r="C24" s="18">
        <v>6</v>
      </c>
      <c r="D24" s="23">
        <v>1570414.72</v>
      </c>
      <c r="E24" s="18">
        <v>7</v>
      </c>
      <c r="F24" s="18">
        <v>1454000</v>
      </c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22" t="s">
        <v>68</v>
      </c>
      <c r="V24" s="22"/>
      <c r="W24" s="18">
        <v>4</v>
      </c>
      <c r="X24" s="18">
        <v>353600</v>
      </c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>
        <v>2</v>
      </c>
      <c r="AP24" s="18">
        <v>56324</v>
      </c>
      <c r="AQ24" s="18">
        <v>2</v>
      </c>
      <c r="AR24" s="18">
        <v>54000</v>
      </c>
      <c r="AS24" s="18"/>
      <c r="AT24" s="18"/>
      <c r="AU24" s="18"/>
      <c r="AV24" s="18"/>
      <c r="AW24" s="18"/>
      <c r="AX24" s="18"/>
      <c r="AY24" s="18"/>
      <c r="AZ24" s="18"/>
      <c r="BA24" s="18">
        <v>1</v>
      </c>
      <c r="BB24" s="18"/>
      <c r="BC24" s="18">
        <v>69997</v>
      </c>
      <c r="BD24" s="18"/>
      <c r="BE24" s="18"/>
      <c r="BF24" s="18"/>
      <c r="BG24" s="18"/>
      <c r="BH24" s="18">
        <v>1</v>
      </c>
      <c r="BI24" s="18">
        <v>250000</v>
      </c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</row>
    <row r="25" spans="1:89" s="20" customFormat="1" ht="15.75" customHeight="1" x14ac:dyDescent="0.25">
      <c r="A25" s="17">
        <v>21</v>
      </c>
      <c r="B25" s="21" t="s">
        <v>69</v>
      </c>
      <c r="C25" s="18"/>
      <c r="D25" s="18"/>
      <c r="E25" s="18">
        <v>34</v>
      </c>
      <c r="F25" s="18">
        <v>5910000</v>
      </c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22" t="s">
        <v>69</v>
      </c>
      <c r="V25" s="22"/>
      <c r="W25" s="18"/>
      <c r="X25" s="18"/>
      <c r="Y25" s="18"/>
      <c r="Z25" s="18"/>
      <c r="AA25" s="18"/>
      <c r="AB25" s="18"/>
      <c r="AC25" s="18"/>
      <c r="AD25" s="18"/>
      <c r="AE25" s="18">
        <v>1</v>
      </c>
      <c r="AF25" s="18">
        <v>93900</v>
      </c>
      <c r="AG25" s="18"/>
      <c r="AH25" s="18"/>
      <c r="AI25" s="18"/>
      <c r="AJ25" s="18"/>
      <c r="AK25" s="18"/>
      <c r="AL25" s="18"/>
      <c r="AM25" s="18">
        <v>1</v>
      </c>
      <c r="AN25" s="18">
        <v>52885</v>
      </c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>
        <v>1</v>
      </c>
      <c r="BI25" s="18">
        <v>250000</v>
      </c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</row>
    <row r="26" spans="1:89" s="20" customFormat="1" ht="15.75" customHeight="1" x14ac:dyDescent="0.25">
      <c r="A26" s="17">
        <v>22</v>
      </c>
      <c r="B26" s="21" t="s">
        <v>70</v>
      </c>
      <c r="C26" s="18">
        <v>2</v>
      </c>
      <c r="D26" s="18"/>
      <c r="E26" s="18">
        <v>3</v>
      </c>
      <c r="F26" s="18">
        <v>483000</v>
      </c>
      <c r="G26" s="18">
        <v>1</v>
      </c>
      <c r="H26" s="18">
        <v>397600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22" t="s">
        <v>70</v>
      </c>
      <c r="V26" s="22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>
        <v>1</v>
      </c>
      <c r="AL26" s="18">
        <v>350000</v>
      </c>
      <c r="AM26" s="18"/>
      <c r="AN26" s="18"/>
      <c r="AO26" s="18">
        <v>2</v>
      </c>
      <c r="AP26" s="18">
        <v>56324.800000000003</v>
      </c>
      <c r="AQ26" s="18">
        <v>2</v>
      </c>
      <c r="AR26" s="18">
        <v>54000</v>
      </c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>
        <v>1</v>
      </c>
      <c r="BI26" s="18">
        <v>250000</v>
      </c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</row>
    <row r="27" spans="1:89" s="20" customFormat="1" ht="15.75" customHeight="1" x14ac:dyDescent="0.25">
      <c r="A27" s="17">
        <v>23</v>
      </c>
      <c r="B27" s="21" t="s">
        <v>71</v>
      </c>
      <c r="C27" s="18"/>
      <c r="D27" s="18"/>
      <c r="E27" s="18">
        <v>5</v>
      </c>
      <c r="F27" s="18">
        <v>937000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22" t="s">
        <v>71</v>
      </c>
      <c r="V27" s="22"/>
      <c r="W27" s="18"/>
      <c r="X27" s="18"/>
      <c r="Y27" s="18"/>
      <c r="Z27" s="18"/>
      <c r="AA27" s="18">
        <v>2</v>
      </c>
      <c r="AB27" s="18">
        <v>713615</v>
      </c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>
        <v>1</v>
      </c>
      <c r="BI27" s="18">
        <v>250000</v>
      </c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</row>
    <row r="28" spans="1:89" s="20" customFormat="1" ht="15.75" customHeight="1" x14ac:dyDescent="0.25">
      <c r="A28" s="17">
        <v>24</v>
      </c>
      <c r="B28" s="21" t="s">
        <v>72</v>
      </c>
      <c r="C28" s="18">
        <v>2</v>
      </c>
      <c r="D28" s="24">
        <v>408125.4</v>
      </c>
      <c r="E28" s="18"/>
      <c r="F28" s="18"/>
      <c r="G28" s="18">
        <v>1</v>
      </c>
      <c r="H28" s="18">
        <v>397600</v>
      </c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22" t="s">
        <v>72</v>
      </c>
      <c r="V28" s="22"/>
      <c r="W28" s="18"/>
      <c r="X28" s="18"/>
      <c r="Y28" s="18"/>
      <c r="Z28" s="18"/>
      <c r="AA28" s="18">
        <v>2</v>
      </c>
      <c r="AB28" s="18">
        <v>16402600</v>
      </c>
      <c r="AC28" s="18"/>
      <c r="AD28" s="18"/>
      <c r="AE28" s="18">
        <v>1</v>
      </c>
      <c r="AF28" s="18">
        <v>50000</v>
      </c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>
        <v>1</v>
      </c>
      <c r="BI28" s="18">
        <v>250000</v>
      </c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</row>
    <row r="29" spans="1:89" s="20" customFormat="1" ht="15.75" customHeight="1" x14ac:dyDescent="0.25">
      <c r="A29" s="17">
        <v>25</v>
      </c>
      <c r="B29" s="21" t="s">
        <v>73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22" t="s">
        <v>73</v>
      </c>
      <c r="V29" s="22"/>
      <c r="W29" s="18">
        <v>1</v>
      </c>
      <c r="X29" s="18">
        <v>33040</v>
      </c>
      <c r="Y29" s="18"/>
      <c r="Z29" s="18"/>
      <c r="AA29" s="18">
        <v>1</v>
      </c>
      <c r="AB29" s="18">
        <v>3161625</v>
      </c>
      <c r="AC29" s="18"/>
      <c r="AD29" s="18"/>
      <c r="AE29" s="18">
        <v>2</v>
      </c>
      <c r="AF29" s="18">
        <v>129057</v>
      </c>
      <c r="AG29" s="18">
        <v>1</v>
      </c>
      <c r="AH29" s="18">
        <v>46900</v>
      </c>
      <c r="AI29" s="18">
        <v>1</v>
      </c>
      <c r="AJ29" s="18">
        <v>79995</v>
      </c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>
        <v>1</v>
      </c>
      <c r="AV29" s="18">
        <v>32222.400000000001</v>
      </c>
      <c r="AW29" s="18">
        <v>1</v>
      </c>
      <c r="AX29" s="18">
        <v>28000</v>
      </c>
      <c r="AY29" s="18"/>
      <c r="AZ29" s="18"/>
      <c r="BA29" s="18"/>
      <c r="BB29" s="18"/>
      <c r="BC29" s="18"/>
      <c r="BD29" s="18"/>
      <c r="BE29" s="18"/>
      <c r="BF29" s="18"/>
      <c r="BG29" s="18"/>
      <c r="BH29" s="18">
        <v>1</v>
      </c>
      <c r="BI29" s="18">
        <v>250000</v>
      </c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</row>
    <row r="30" spans="1:89" s="28" customFormat="1" ht="15.75" customHeight="1" x14ac:dyDescent="0.25">
      <c r="A30" s="17">
        <v>26</v>
      </c>
      <c r="B30" s="25" t="s">
        <v>74</v>
      </c>
      <c r="C30" s="26"/>
      <c r="D30" s="26"/>
      <c r="E30" s="26">
        <v>3</v>
      </c>
      <c r="F30" s="26">
        <v>440500</v>
      </c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7" t="s">
        <v>74</v>
      </c>
      <c r="V30" s="27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>
        <v>1</v>
      </c>
      <c r="AN30" s="26">
        <v>64500</v>
      </c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>
        <v>1</v>
      </c>
      <c r="BI30" s="26">
        <v>250000</v>
      </c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</row>
    <row r="31" spans="1:89" s="20" customFormat="1" ht="15.75" customHeight="1" x14ac:dyDescent="0.25">
      <c r="A31" s="17">
        <v>27</v>
      </c>
      <c r="B31" s="21" t="s">
        <v>75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22" t="s">
        <v>75</v>
      </c>
      <c r="V31" s="22"/>
      <c r="W31" s="18"/>
      <c r="X31" s="18"/>
      <c r="Y31" s="18"/>
      <c r="Z31" s="18"/>
      <c r="AA31" s="18"/>
      <c r="AB31" s="18"/>
      <c r="AC31" s="18"/>
      <c r="AD31" s="18"/>
      <c r="AE31" s="18">
        <v>1</v>
      </c>
      <c r="AF31" s="18">
        <v>240899</v>
      </c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>
        <v>1</v>
      </c>
      <c r="BI31" s="18">
        <v>250000</v>
      </c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</row>
    <row r="32" spans="1:89" s="20" customFormat="1" ht="15.75" customHeight="1" x14ac:dyDescent="0.25">
      <c r="A32" s="17">
        <v>28</v>
      </c>
      <c r="B32" s="21" t="s">
        <v>76</v>
      </c>
      <c r="C32" s="18">
        <v>5</v>
      </c>
      <c r="D32" s="18">
        <v>1144200</v>
      </c>
      <c r="E32" s="18">
        <v>2</v>
      </c>
      <c r="F32" s="18">
        <v>322000</v>
      </c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>
        <v>1</v>
      </c>
      <c r="T32" s="18">
        <v>317374</v>
      </c>
      <c r="U32" s="22" t="s">
        <v>76</v>
      </c>
      <c r="V32" s="22"/>
      <c r="W32" s="18">
        <v>1</v>
      </c>
      <c r="X32" s="18">
        <v>95005.119999999995</v>
      </c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>
        <v>1</v>
      </c>
      <c r="AJ32" s="18">
        <v>79995</v>
      </c>
      <c r="AK32" s="18"/>
      <c r="AL32" s="18"/>
      <c r="AM32" s="18"/>
      <c r="AN32" s="18"/>
      <c r="AO32" s="18">
        <v>2</v>
      </c>
      <c r="AP32" s="18">
        <v>56324.800000000003</v>
      </c>
      <c r="AQ32" s="18">
        <v>2</v>
      </c>
      <c r="AR32" s="18">
        <v>98800</v>
      </c>
      <c r="AS32" s="18"/>
      <c r="AT32" s="18"/>
      <c r="AU32" s="18">
        <v>1</v>
      </c>
      <c r="AV32" s="18">
        <v>32222.400000000001</v>
      </c>
      <c r="AW32" s="18">
        <v>1</v>
      </c>
      <c r="AX32" s="18">
        <v>100000</v>
      </c>
      <c r="AY32" s="18"/>
      <c r="AZ32" s="18"/>
      <c r="BA32" s="18">
        <v>1</v>
      </c>
      <c r="BB32" s="18"/>
      <c r="BC32" s="18">
        <v>69997</v>
      </c>
      <c r="BD32" s="18"/>
      <c r="BE32" s="18"/>
      <c r="BF32" s="18"/>
      <c r="BG32" s="18"/>
      <c r="BH32" s="18">
        <v>1</v>
      </c>
      <c r="BI32" s="18">
        <v>250000</v>
      </c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</row>
    <row r="33" spans="1:89" s="20" customFormat="1" ht="15.75" customHeight="1" x14ac:dyDescent="0.25">
      <c r="A33" s="17">
        <v>29</v>
      </c>
      <c r="B33" s="21" t="s">
        <v>77</v>
      </c>
      <c r="C33" s="18">
        <v>6</v>
      </c>
      <c r="D33" s="18">
        <v>1514520</v>
      </c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22" t="s">
        <v>77</v>
      </c>
      <c r="V33" s="22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>
        <v>1</v>
      </c>
      <c r="AJ33" s="18">
        <v>35800</v>
      </c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>
        <v>1</v>
      </c>
      <c r="BI33" s="18">
        <v>250000</v>
      </c>
      <c r="BJ33" s="18">
        <v>28</v>
      </c>
      <c r="BK33" s="18">
        <v>112000</v>
      </c>
      <c r="BL33" s="18">
        <v>1</v>
      </c>
      <c r="BM33" s="18">
        <v>119000</v>
      </c>
      <c r="BN33" s="18">
        <v>1</v>
      </c>
      <c r="BO33" s="18">
        <v>174856</v>
      </c>
      <c r="BP33" s="18">
        <v>1</v>
      </c>
      <c r="BQ33" s="18">
        <v>151865</v>
      </c>
      <c r="BR33" s="18">
        <v>1</v>
      </c>
      <c r="BS33" s="18">
        <v>254240</v>
      </c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</row>
    <row r="34" spans="1:89" s="20" customFormat="1" ht="15.75" customHeight="1" x14ac:dyDescent="0.25">
      <c r="A34" s="17">
        <v>30</v>
      </c>
      <c r="B34" s="21" t="s">
        <v>78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22" t="s">
        <v>78</v>
      </c>
      <c r="V34" s="22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>
        <v>1</v>
      </c>
      <c r="AJ34" s="18">
        <v>60700</v>
      </c>
      <c r="AK34" s="18"/>
      <c r="AL34" s="18"/>
      <c r="AM34" s="18">
        <v>1</v>
      </c>
      <c r="AN34" s="18">
        <v>13000</v>
      </c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>
        <v>1</v>
      </c>
      <c r="BI34" s="18">
        <v>250000</v>
      </c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</row>
    <row r="35" spans="1:89" s="20" customFormat="1" ht="15.75" customHeight="1" x14ac:dyDescent="0.25">
      <c r="A35" s="17">
        <v>31</v>
      </c>
      <c r="B35" s="21" t="s">
        <v>79</v>
      </c>
      <c r="C35" s="18">
        <v>4</v>
      </c>
      <c r="D35" s="18">
        <v>576103</v>
      </c>
      <c r="E35" s="18">
        <v>5</v>
      </c>
      <c r="F35" s="18">
        <v>703000</v>
      </c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22" t="s">
        <v>79</v>
      </c>
      <c r="V35" s="22"/>
      <c r="W35" s="18">
        <v>1</v>
      </c>
      <c r="X35" s="18">
        <v>47936</v>
      </c>
      <c r="Y35" s="18"/>
      <c r="Z35" s="18"/>
      <c r="AA35" s="18">
        <v>1</v>
      </c>
      <c r="AB35" s="18">
        <v>356807.36</v>
      </c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>
        <v>1</v>
      </c>
      <c r="BI35" s="18">
        <v>250000</v>
      </c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</row>
    <row r="36" spans="1:89" s="20" customFormat="1" ht="15.75" customHeight="1" x14ac:dyDescent="0.25">
      <c r="A36" s="17">
        <v>32</v>
      </c>
      <c r="B36" s="21" t="s">
        <v>80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21" t="s">
        <v>80</v>
      </c>
      <c r="V36" s="22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>
        <v>1</v>
      </c>
      <c r="BI36" s="18">
        <v>250000</v>
      </c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</row>
    <row r="37" spans="1:89" s="20" customFormat="1" ht="15.75" customHeight="1" x14ac:dyDescent="0.25">
      <c r="A37" s="17">
        <v>33</v>
      </c>
      <c r="B37" s="21" t="s">
        <v>81</v>
      </c>
      <c r="C37" s="18"/>
      <c r="D37" s="18"/>
      <c r="E37" s="18">
        <v>1</v>
      </c>
      <c r="F37" s="18">
        <v>118500</v>
      </c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22" t="s">
        <v>81</v>
      </c>
      <c r="V37" s="22"/>
      <c r="W37" s="18">
        <v>2</v>
      </c>
      <c r="X37" s="18">
        <v>126929.60000000001</v>
      </c>
      <c r="Y37" s="18"/>
      <c r="Z37" s="18"/>
      <c r="AA37" s="18">
        <v>1</v>
      </c>
      <c r="AB37" s="18">
        <v>713614.7</v>
      </c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>
        <v>2</v>
      </c>
      <c r="AN37" s="18">
        <v>145000</v>
      </c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</row>
    <row r="38" spans="1:89" s="20" customFormat="1" ht="15.75" customHeight="1" x14ac:dyDescent="0.25">
      <c r="A38" s="17">
        <v>34</v>
      </c>
      <c r="B38" s="21" t="s">
        <v>82</v>
      </c>
      <c r="C38" s="18">
        <v>1</v>
      </c>
      <c r="D38" s="18">
        <v>103620</v>
      </c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22" t="s">
        <v>82</v>
      </c>
      <c r="V38" s="22"/>
      <c r="W38" s="18"/>
      <c r="X38" s="18"/>
      <c r="Y38" s="18"/>
      <c r="Z38" s="18"/>
      <c r="AA38" s="18"/>
      <c r="AB38" s="18"/>
      <c r="AC38" s="18"/>
      <c r="AD38" s="18"/>
      <c r="AE38" s="18">
        <v>1</v>
      </c>
      <c r="AF38" s="18">
        <v>270630</v>
      </c>
      <c r="AG38" s="18"/>
      <c r="AH38" s="18"/>
      <c r="AI38" s="18">
        <v>3</v>
      </c>
      <c r="AJ38" s="18">
        <v>185997</v>
      </c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>
        <v>1</v>
      </c>
      <c r="AV38" s="18">
        <v>32222</v>
      </c>
      <c r="AW38" s="18">
        <v>1</v>
      </c>
      <c r="AX38" s="18">
        <v>161129</v>
      </c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</row>
    <row r="39" spans="1:89" s="20" customFormat="1" ht="15.75" customHeight="1" x14ac:dyDescent="0.25">
      <c r="A39" s="17">
        <v>35</v>
      </c>
      <c r="B39" s="21" t="s">
        <v>83</v>
      </c>
      <c r="C39" s="18">
        <v>1</v>
      </c>
      <c r="D39" s="18">
        <v>198000</v>
      </c>
      <c r="E39" s="18">
        <v>12</v>
      </c>
      <c r="F39" s="18">
        <v>840000</v>
      </c>
      <c r="G39" s="18">
        <v>7</v>
      </c>
      <c r="H39" s="18">
        <v>1089000</v>
      </c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22" t="s">
        <v>83</v>
      </c>
      <c r="V39" s="22"/>
      <c r="W39" s="18">
        <v>9</v>
      </c>
      <c r="X39" s="18">
        <v>462490</v>
      </c>
      <c r="Y39" s="18">
        <v>1</v>
      </c>
      <c r="Z39" s="18">
        <v>250000</v>
      </c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>
        <v>3</v>
      </c>
      <c r="AV39" s="18">
        <v>161280</v>
      </c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>
        <v>3</v>
      </c>
      <c r="BS39" s="18">
        <v>710840</v>
      </c>
      <c r="BT39" s="18"/>
      <c r="BU39" s="18"/>
      <c r="BV39" s="18">
        <v>1</v>
      </c>
      <c r="BW39" s="18">
        <v>5101284</v>
      </c>
      <c r="BX39" s="18"/>
      <c r="BY39" s="18"/>
      <c r="BZ39" s="18"/>
      <c r="CA39" s="18"/>
      <c r="CB39" s="18">
        <v>3</v>
      </c>
      <c r="CC39" s="18">
        <v>232000</v>
      </c>
      <c r="CD39" s="18"/>
      <c r="CE39" s="18"/>
      <c r="CF39" s="18">
        <v>5</v>
      </c>
      <c r="CG39" s="18">
        <v>425000</v>
      </c>
      <c r="CH39" s="18"/>
      <c r="CI39" s="18"/>
      <c r="CJ39" s="18"/>
      <c r="CK39" s="18"/>
    </row>
    <row r="40" spans="1:89" s="30" customFormat="1" ht="15" customHeight="1" x14ac:dyDescent="0.2">
      <c r="A40" s="17"/>
      <c r="B40" s="17" t="s">
        <v>84</v>
      </c>
      <c r="C40" s="17">
        <f>SUM(C6:C39)</f>
        <v>137</v>
      </c>
      <c r="D40" s="17">
        <f>SUM(D5:D39)</f>
        <v>29784132.919999994</v>
      </c>
      <c r="E40" s="17">
        <f>SUM(E5:E39)</f>
        <v>355</v>
      </c>
      <c r="F40" s="17">
        <f>SUM(F5:F39)</f>
        <v>57596036</v>
      </c>
      <c r="G40" s="17">
        <f>SUM(G5:G39)</f>
        <v>25</v>
      </c>
      <c r="H40" s="17">
        <f>SUM(H5:H39)</f>
        <v>5177000</v>
      </c>
      <c r="I40" s="17">
        <f t="shared" ref="I40:T40" si="0">SUM(I6:I38)</f>
        <v>3</v>
      </c>
      <c r="J40" s="17">
        <f t="shared" si="0"/>
        <v>810000</v>
      </c>
      <c r="K40" s="17">
        <f t="shared" si="0"/>
        <v>9</v>
      </c>
      <c r="L40" s="17">
        <f t="shared" si="0"/>
        <v>3781902</v>
      </c>
      <c r="M40" s="17">
        <f>SUM(M5:M39)</f>
        <v>3</v>
      </c>
      <c r="N40" s="17">
        <f>SUM(N5:N39)</f>
        <v>6320800</v>
      </c>
      <c r="O40" s="17">
        <f t="shared" si="0"/>
        <v>1</v>
      </c>
      <c r="P40" s="17">
        <f t="shared" si="0"/>
        <v>34004.400000000001</v>
      </c>
      <c r="Q40" s="17">
        <f t="shared" si="0"/>
        <v>163</v>
      </c>
      <c r="R40" s="17">
        <f t="shared" si="0"/>
        <v>2371650</v>
      </c>
      <c r="S40" s="17">
        <f t="shared" si="0"/>
        <v>2</v>
      </c>
      <c r="T40" s="17">
        <f t="shared" si="0"/>
        <v>634748</v>
      </c>
      <c r="U40" s="29" t="s">
        <v>84</v>
      </c>
      <c r="V40" s="29"/>
      <c r="W40" s="17">
        <f>SUM(W5:W39)</f>
        <v>38</v>
      </c>
      <c r="X40" s="17">
        <f>SUM(X5:X39)</f>
        <v>2684634.8400000003</v>
      </c>
      <c r="Y40" s="17">
        <f>SUM(Y39)</f>
        <v>1</v>
      </c>
      <c r="Z40" s="17">
        <f>SUM(Z39)</f>
        <v>250000</v>
      </c>
      <c r="AA40" s="17">
        <f>SUM(AA6:AA39)</f>
        <v>24</v>
      </c>
      <c r="AB40" s="17">
        <f>SUM(AB5:AB39)</f>
        <v>27612829.379999999</v>
      </c>
      <c r="AC40" s="17">
        <f>SUM(AC5:AC39)</f>
        <v>4</v>
      </c>
      <c r="AD40" s="17">
        <f>SUM(AD5:AD39)</f>
        <v>4007500</v>
      </c>
      <c r="AE40" s="17">
        <f t="shared" ref="AE40:AZ40" si="1">SUM(AE6:AE38)</f>
        <v>7</v>
      </c>
      <c r="AF40" s="17">
        <f t="shared" si="1"/>
        <v>811686</v>
      </c>
      <c r="AG40" s="17">
        <f>SUM(AG29:AG39)</f>
        <v>1</v>
      </c>
      <c r="AH40" s="17">
        <f t="shared" si="1"/>
        <v>46900</v>
      </c>
      <c r="AI40" s="17">
        <f>SUM(AI5:AI39)</f>
        <v>12</v>
      </c>
      <c r="AJ40" s="17">
        <f>SUM(AJ5:AJ39)</f>
        <v>746744</v>
      </c>
      <c r="AK40" s="17">
        <f t="shared" si="1"/>
        <v>6</v>
      </c>
      <c r="AL40" s="17">
        <f>SUM(AL5:AL39)</f>
        <v>1216057</v>
      </c>
      <c r="AM40" s="17">
        <f>SUM(AM5:AM39)</f>
        <v>10</v>
      </c>
      <c r="AN40" s="17">
        <f>SUM(AN6:AN39)</f>
        <v>713883</v>
      </c>
      <c r="AO40" s="17">
        <f>SUM(AO5:AO39)</f>
        <v>12</v>
      </c>
      <c r="AP40" s="17">
        <f>SUM(AP5:AP39)</f>
        <v>340342</v>
      </c>
      <c r="AQ40" s="17">
        <f t="shared" si="1"/>
        <v>9</v>
      </c>
      <c r="AR40" s="17">
        <f t="shared" si="1"/>
        <v>287800</v>
      </c>
      <c r="AS40" s="17">
        <v>1</v>
      </c>
      <c r="AT40" s="17">
        <f>SUM(AT5:AT39)</f>
        <v>661800</v>
      </c>
      <c r="AU40" s="17">
        <f>SUM(AU7:AU39)</f>
        <v>8</v>
      </c>
      <c r="AV40" s="17">
        <f>SUM(AV5:AV39)</f>
        <v>339868.8</v>
      </c>
      <c r="AW40" s="17">
        <f t="shared" si="1"/>
        <v>6</v>
      </c>
      <c r="AX40" s="17">
        <f t="shared" si="1"/>
        <v>642929</v>
      </c>
      <c r="AY40" s="17">
        <f t="shared" si="1"/>
        <v>1</v>
      </c>
      <c r="AZ40" s="17">
        <f t="shared" si="1"/>
        <v>150000</v>
      </c>
      <c r="BA40" s="17">
        <f>SUM(BA6:BA39)</f>
        <v>8</v>
      </c>
      <c r="BB40" s="17"/>
      <c r="BC40" s="17">
        <f>SUM(BC5:BC39)</f>
        <v>534329</v>
      </c>
      <c r="BD40" s="17">
        <f t="shared" ref="BD40:BQ40" si="2">SUM(BD6:BD38)</f>
        <v>3</v>
      </c>
      <c r="BE40" s="17">
        <f t="shared" si="2"/>
        <v>210000</v>
      </c>
      <c r="BF40" s="17">
        <f t="shared" si="2"/>
        <v>1</v>
      </c>
      <c r="BG40" s="17">
        <f t="shared" si="2"/>
        <v>1200000</v>
      </c>
      <c r="BH40" s="17">
        <f>SUM(BH5:BH39)</f>
        <v>34</v>
      </c>
      <c r="BI40" s="17">
        <f>SUM(BI5:BI39)</f>
        <v>8500000</v>
      </c>
      <c r="BJ40" s="17">
        <f t="shared" si="2"/>
        <v>28</v>
      </c>
      <c r="BK40" s="17">
        <f t="shared" si="2"/>
        <v>112000</v>
      </c>
      <c r="BL40" s="17">
        <f t="shared" si="2"/>
        <v>1</v>
      </c>
      <c r="BM40" s="17">
        <f>SUM(BM5:BM39)</f>
        <v>119000</v>
      </c>
      <c r="BN40" s="17">
        <f t="shared" si="2"/>
        <v>1</v>
      </c>
      <c r="BO40" s="17">
        <f t="shared" si="2"/>
        <v>174856</v>
      </c>
      <c r="BP40" s="17">
        <f t="shared" si="2"/>
        <v>1</v>
      </c>
      <c r="BQ40" s="17">
        <f t="shared" si="2"/>
        <v>151865</v>
      </c>
      <c r="BR40" s="17">
        <f>SUM(BR33:BR39)</f>
        <v>4</v>
      </c>
      <c r="BS40" s="17">
        <f>SUM(BS33:BS39)</f>
        <v>965080</v>
      </c>
      <c r="BT40" s="17">
        <f>SUM(BT6:BT38)</f>
        <v>2</v>
      </c>
      <c r="BU40" s="17">
        <f>SUM(BU5:BU39)</f>
        <v>1513688</v>
      </c>
      <c r="BV40" s="17">
        <f>SUM(BV5:BV39)</f>
        <v>4</v>
      </c>
      <c r="BW40" s="17">
        <f>SUM(BW5:BW39)</f>
        <v>9134121</v>
      </c>
      <c r="BX40" s="17">
        <v>2</v>
      </c>
      <c r="BY40" s="17">
        <f>SUM(BY9:BY39)</f>
        <v>50000</v>
      </c>
      <c r="BZ40" s="17">
        <f>SUM(BZ16:BZ39)</f>
        <v>1</v>
      </c>
      <c r="CA40" s="17">
        <f>SUM(CA16:CA39)</f>
        <v>27378</v>
      </c>
      <c r="CB40" s="17">
        <f>SUM(CB5:CB39)</f>
        <v>3</v>
      </c>
      <c r="CC40" s="17">
        <f>SUM(CC5:CC39)</f>
        <v>232000</v>
      </c>
      <c r="CD40" s="17">
        <v>1</v>
      </c>
      <c r="CE40" s="17">
        <f>SUM(CE5:CE39)</f>
        <v>32700</v>
      </c>
      <c r="CF40" s="17">
        <f>SUM(CF39)</f>
        <v>5</v>
      </c>
      <c r="CG40" s="17">
        <f>SUM(CG39)</f>
        <v>425000</v>
      </c>
      <c r="CH40" s="17">
        <v>1</v>
      </c>
      <c r="CI40" s="17">
        <f>SUM(CI5:CI39)</f>
        <v>242500</v>
      </c>
      <c r="CJ40" s="17">
        <f t="shared" ref="CJ40:CK40" si="3">SUM(CJ6:CJ38)</f>
        <v>5</v>
      </c>
      <c r="CK40" s="17">
        <f t="shared" si="3"/>
        <v>25961915</v>
      </c>
    </row>
    <row r="41" spans="1:89" s="1" customFormat="1" x14ac:dyDescent="0.25"/>
    <row r="42" spans="1:89" s="1" customFormat="1" x14ac:dyDescent="0.25"/>
    <row r="43" spans="1:89" s="1" customFormat="1" x14ac:dyDescent="0.25"/>
    <row r="44" spans="1:89" s="1" customFormat="1" x14ac:dyDescent="0.25"/>
    <row r="45" spans="1:89" s="1" customFormat="1" x14ac:dyDescent="0.25">
      <c r="A45" s="31" t="s">
        <v>2</v>
      </c>
      <c r="B45" s="14" t="s">
        <v>85</v>
      </c>
      <c r="C45" s="14" t="s">
        <v>86</v>
      </c>
      <c r="D45" s="14" t="s">
        <v>47</v>
      </c>
      <c r="J45" s="32"/>
    </row>
    <row r="46" spans="1:89" s="1" customFormat="1" x14ac:dyDescent="0.25">
      <c r="A46" s="31">
        <v>1</v>
      </c>
      <c r="B46" s="31" t="s">
        <v>87</v>
      </c>
      <c r="C46" s="31">
        <v>137</v>
      </c>
      <c r="D46" s="18">
        <v>29784132.919999994</v>
      </c>
    </row>
    <row r="47" spans="1:89" s="1" customFormat="1" x14ac:dyDescent="0.25">
      <c r="A47" s="31">
        <v>2</v>
      </c>
      <c r="B47" s="31" t="s">
        <v>5</v>
      </c>
      <c r="C47" s="31">
        <v>355</v>
      </c>
      <c r="D47" s="18">
        <v>57596036</v>
      </c>
      <c r="R47" s="32"/>
    </row>
    <row r="48" spans="1:89" s="1" customFormat="1" x14ac:dyDescent="0.25">
      <c r="A48" s="31">
        <v>3</v>
      </c>
      <c r="B48" s="31" t="s">
        <v>6</v>
      </c>
      <c r="C48" s="31">
        <v>25</v>
      </c>
      <c r="D48" s="18">
        <v>5177000</v>
      </c>
      <c r="R48" s="32"/>
    </row>
    <row r="49" spans="1:14" s="1" customFormat="1" x14ac:dyDescent="0.25">
      <c r="A49" s="31">
        <v>4</v>
      </c>
      <c r="B49" s="31" t="s">
        <v>7</v>
      </c>
      <c r="C49" s="31">
        <v>3</v>
      </c>
      <c r="D49" s="18">
        <v>810000</v>
      </c>
    </row>
    <row r="50" spans="1:14" s="1" customFormat="1" x14ac:dyDescent="0.25">
      <c r="A50" s="31">
        <v>5</v>
      </c>
      <c r="B50" s="31" t="s">
        <v>8</v>
      </c>
      <c r="C50" s="31">
        <v>9</v>
      </c>
      <c r="D50" s="18">
        <v>3781902</v>
      </c>
    </row>
    <row r="51" spans="1:14" s="1" customFormat="1" ht="30" x14ac:dyDescent="0.25">
      <c r="A51" s="31">
        <v>6</v>
      </c>
      <c r="B51" s="33" t="s">
        <v>9</v>
      </c>
      <c r="C51" s="31">
        <v>3</v>
      </c>
      <c r="D51" s="18">
        <v>6320800</v>
      </c>
    </row>
    <row r="52" spans="1:14" s="1" customFormat="1" x14ac:dyDescent="0.25">
      <c r="A52" s="31">
        <v>7</v>
      </c>
      <c r="B52" s="31" t="s">
        <v>10</v>
      </c>
      <c r="C52" s="31">
        <v>1</v>
      </c>
      <c r="D52" s="18">
        <v>34004.400000000001</v>
      </c>
    </row>
    <row r="53" spans="1:14" s="1" customFormat="1" x14ac:dyDescent="0.25">
      <c r="A53" s="31">
        <v>8</v>
      </c>
      <c r="B53" s="31" t="s">
        <v>11</v>
      </c>
      <c r="C53" s="31">
        <v>163</v>
      </c>
      <c r="D53" s="18">
        <v>2371650</v>
      </c>
    </row>
    <row r="54" spans="1:14" s="1" customFormat="1" x14ac:dyDescent="0.25">
      <c r="A54" s="31">
        <v>9</v>
      </c>
      <c r="B54" s="31" t="s">
        <v>12</v>
      </c>
      <c r="C54" s="31">
        <v>2</v>
      </c>
      <c r="D54" s="18">
        <v>634748</v>
      </c>
    </row>
    <row r="55" spans="1:14" s="1" customFormat="1" x14ac:dyDescent="0.25">
      <c r="A55" s="31">
        <v>10</v>
      </c>
      <c r="B55" s="31" t="s">
        <v>13</v>
      </c>
      <c r="C55" s="31">
        <v>38</v>
      </c>
      <c r="D55" s="18">
        <v>2684634.8400000003</v>
      </c>
    </row>
    <row r="56" spans="1:14" s="1" customFormat="1" x14ac:dyDescent="0.25">
      <c r="A56" s="31">
        <v>11</v>
      </c>
      <c r="B56" s="31" t="s">
        <v>14</v>
      </c>
      <c r="C56" s="31">
        <v>1</v>
      </c>
      <c r="D56" s="18">
        <v>250000</v>
      </c>
    </row>
    <row r="57" spans="1:14" s="1" customFormat="1" ht="45" x14ac:dyDescent="0.25">
      <c r="A57" s="31">
        <v>12</v>
      </c>
      <c r="B57" s="33" t="s">
        <v>15</v>
      </c>
      <c r="C57" s="31">
        <v>24</v>
      </c>
      <c r="D57" s="18">
        <v>27612829.379999999</v>
      </c>
    </row>
    <row r="58" spans="1:14" s="1" customFormat="1" ht="60" x14ac:dyDescent="0.25">
      <c r="A58" s="31">
        <v>13</v>
      </c>
      <c r="B58" s="33" t="s">
        <v>16</v>
      </c>
      <c r="C58" s="31">
        <v>4</v>
      </c>
      <c r="D58" s="18">
        <v>4007500</v>
      </c>
      <c r="N58" s="34"/>
    </row>
    <row r="59" spans="1:14" s="1" customFormat="1" x14ac:dyDescent="0.25">
      <c r="A59" s="31">
        <v>14</v>
      </c>
      <c r="B59" s="31" t="s">
        <v>17</v>
      </c>
      <c r="C59" s="31">
        <v>7</v>
      </c>
      <c r="D59" s="18">
        <v>811686</v>
      </c>
    </row>
    <row r="60" spans="1:14" s="1" customFormat="1" x14ac:dyDescent="0.25">
      <c r="A60" s="31">
        <v>15</v>
      </c>
      <c r="B60" s="31" t="s">
        <v>18</v>
      </c>
      <c r="C60" s="31">
        <v>1</v>
      </c>
      <c r="D60" s="18">
        <v>46900</v>
      </c>
    </row>
    <row r="61" spans="1:14" s="1" customFormat="1" x14ac:dyDescent="0.25">
      <c r="A61" s="31">
        <v>16</v>
      </c>
      <c r="B61" s="31" t="s">
        <v>19</v>
      </c>
      <c r="C61" s="31">
        <v>12</v>
      </c>
      <c r="D61" s="18">
        <v>746744</v>
      </c>
    </row>
    <row r="62" spans="1:14" s="1" customFormat="1" ht="30" x14ac:dyDescent="0.25">
      <c r="A62" s="31">
        <v>17</v>
      </c>
      <c r="B62" s="33" t="s">
        <v>20</v>
      </c>
      <c r="C62" s="31">
        <v>6</v>
      </c>
      <c r="D62" s="18">
        <v>1216057</v>
      </c>
    </row>
    <row r="63" spans="1:14" s="1" customFormat="1" x14ac:dyDescent="0.25">
      <c r="A63" s="31">
        <v>18</v>
      </c>
      <c r="B63" s="31" t="s">
        <v>21</v>
      </c>
      <c r="C63" s="31">
        <v>10</v>
      </c>
      <c r="D63" s="18">
        <v>713883</v>
      </c>
    </row>
    <row r="64" spans="1:14" s="1" customFormat="1" x14ac:dyDescent="0.25">
      <c r="A64" s="31">
        <v>19</v>
      </c>
      <c r="B64" s="31" t="s">
        <v>22</v>
      </c>
      <c r="C64" s="31">
        <v>12</v>
      </c>
      <c r="D64" s="18">
        <v>340342</v>
      </c>
    </row>
    <row r="65" spans="1:4" s="1" customFormat="1" x14ac:dyDescent="0.25">
      <c r="A65" s="31">
        <v>20</v>
      </c>
      <c r="B65" s="31" t="s">
        <v>23</v>
      </c>
      <c r="C65" s="31">
        <v>9</v>
      </c>
      <c r="D65" s="18">
        <v>287800</v>
      </c>
    </row>
    <row r="66" spans="1:4" s="1" customFormat="1" ht="30" x14ac:dyDescent="0.25">
      <c r="A66" s="31">
        <v>21</v>
      </c>
      <c r="B66" s="33" t="s">
        <v>24</v>
      </c>
      <c r="C66" s="31">
        <v>1</v>
      </c>
      <c r="D66" s="18">
        <v>661800</v>
      </c>
    </row>
    <row r="67" spans="1:4" s="1" customFormat="1" x14ac:dyDescent="0.25">
      <c r="A67" s="31">
        <v>22</v>
      </c>
      <c r="B67" s="31" t="s">
        <v>25</v>
      </c>
      <c r="C67" s="31">
        <v>8</v>
      </c>
      <c r="D67" s="18">
        <v>339868.8</v>
      </c>
    </row>
    <row r="68" spans="1:4" s="1" customFormat="1" x14ac:dyDescent="0.25">
      <c r="A68" s="31">
        <v>23</v>
      </c>
      <c r="B68" s="31" t="s">
        <v>26</v>
      </c>
      <c r="C68" s="31">
        <v>6</v>
      </c>
      <c r="D68" s="18">
        <v>642929</v>
      </c>
    </row>
    <row r="69" spans="1:4" s="1" customFormat="1" x14ac:dyDescent="0.25">
      <c r="A69" s="31">
        <v>24</v>
      </c>
      <c r="B69" s="31" t="s">
        <v>27</v>
      </c>
      <c r="C69" s="31">
        <v>1</v>
      </c>
      <c r="D69" s="18">
        <v>150000</v>
      </c>
    </row>
    <row r="70" spans="1:4" s="1" customFormat="1" x14ac:dyDescent="0.25">
      <c r="A70" s="31">
        <v>25</v>
      </c>
      <c r="B70" s="31" t="s">
        <v>28</v>
      </c>
      <c r="C70" s="31">
        <v>8</v>
      </c>
      <c r="D70" s="31">
        <v>534329</v>
      </c>
    </row>
    <row r="71" spans="1:4" s="1" customFormat="1" x14ac:dyDescent="0.25">
      <c r="A71" s="31">
        <v>26</v>
      </c>
      <c r="B71" s="31" t="s">
        <v>29</v>
      </c>
      <c r="C71" s="31">
        <v>3</v>
      </c>
      <c r="D71" s="31">
        <v>210000</v>
      </c>
    </row>
    <row r="72" spans="1:4" s="1" customFormat="1" ht="30" x14ac:dyDescent="0.25">
      <c r="A72" s="31">
        <v>27</v>
      </c>
      <c r="B72" s="33" t="s">
        <v>30</v>
      </c>
      <c r="C72" s="31">
        <v>1</v>
      </c>
      <c r="D72" s="18">
        <v>1200000</v>
      </c>
    </row>
    <row r="73" spans="1:4" s="1" customFormat="1" x14ac:dyDescent="0.25">
      <c r="A73" s="31">
        <v>28</v>
      </c>
      <c r="B73" s="31" t="s">
        <v>31</v>
      </c>
      <c r="C73" s="31">
        <v>34</v>
      </c>
      <c r="D73" s="31">
        <v>8500000</v>
      </c>
    </row>
    <row r="74" spans="1:4" s="1" customFormat="1" x14ac:dyDescent="0.25">
      <c r="A74" s="31">
        <v>29</v>
      </c>
      <c r="B74" s="31" t="s">
        <v>32</v>
      </c>
      <c r="C74" s="31">
        <v>28</v>
      </c>
      <c r="D74" s="31">
        <v>112000</v>
      </c>
    </row>
    <row r="75" spans="1:4" s="1" customFormat="1" x14ac:dyDescent="0.25">
      <c r="A75" s="31">
        <v>30</v>
      </c>
      <c r="B75" s="31" t="s">
        <v>33</v>
      </c>
      <c r="C75" s="31">
        <v>1</v>
      </c>
      <c r="D75" s="31">
        <v>119000</v>
      </c>
    </row>
    <row r="76" spans="1:4" s="1" customFormat="1" ht="45" x14ac:dyDescent="0.25">
      <c r="A76" s="31">
        <v>31</v>
      </c>
      <c r="B76" s="33" t="s">
        <v>34</v>
      </c>
      <c r="C76" s="31">
        <v>1</v>
      </c>
      <c r="D76" s="31">
        <v>174856</v>
      </c>
    </row>
    <row r="77" spans="1:4" s="1" customFormat="1" x14ac:dyDescent="0.25">
      <c r="A77" s="31">
        <v>32</v>
      </c>
      <c r="B77" s="31" t="s">
        <v>35</v>
      </c>
      <c r="C77" s="31">
        <v>1</v>
      </c>
      <c r="D77" s="31">
        <v>151865</v>
      </c>
    </row>
    <row r="78" spans="1:4" s="1" customFormat="1" x14ac:dyDescent="0.25">
      <c r="A78" s="31">
        <v>33</v>
      </c>
      <c r="B78" s="31" t="s">
        <v>36</v>
      </c>
      <c r="C78" s="31">
        <v>4</v>
      </c>
      <c r="D78" s="31">
        <v>965080</v>
      </c>
    </row>
    <row r="79" spans="1:4" s="1" customFormat="1" ht="30" x14ac:dyDescent="0.25">
      <c r="A79" s="31">
        <v>34</v>
      </c>
      <c r="B79" s="33" t="s">
        <v>37</v>
      </c>
      <c r="C79" s="31">
        <v>2</v>
      </c>
      <c r="D79" s="31">
        <v>1513688</v>
      </c>
    </row>
    <row r="80" spans="1:4" s="1" customFormat="1" x14ac:dyDescent="0.25">
      <c r="A80" s="31">
        <v>35</v>
      </c>
      <c r="B80" s="31" t="s">
        <v>38</v>
      </c>
      <c r="C80" s="31">
        <v>4</v>
      </c>
      <c r="D80" s="31">
        <v>9134121</v>
      </c>
    </row>
    <row r="81" spans="1:10" s="1" customFormat="1" x14ac:dyDescent="0.25">
      <c r="A81" s="31">
        <v>36</v>
      </c>
      <c r="B81" s="31" t="s">
        <v>39</v>
      </c>
      <c r="C81" s="31">
        <v>2</v>
      </c>
      <c r="D81" s="31">
        <v>50000</v>
      </c>
    </row>
    <row r="82" spans="1:10" s="1" customFormat="1" x14ac:dyDescent="0.25">
      <c r="A82" s="31">
        <v>37</v>
      </c>
      <c r="B82" s="31" t="s">
        <v>40</v>
      </c>
      <c r="C82" s="31">
        <v>1</v>
      </c>
      <c r="D82" s="31">
        <v>27378</v>
      </c>
    </row>
    <row r="83" spans="1:10" s="1" customFormat="1" x14ac:dyDescent="0.25">
      <c r="A83" s="31">
        <v>38</v>
      </c>
      <c r="B83" s="31" t="s">
        <v>41</v>
      </c>
      <c r="C83" s="31">
        <v>3</v>
      </c>
      <c r="D83" s="31">
        <v>232000</v>
      </c>
    </row>
    <row r="84" spans="1:10" s="1" customFormat="1" x14ac:dyDescent="0.25">
      <c r="A84" s="31">
        <v>39</v>
      </c>
      <c r="B84" s="31" t="s">
        <v>42</v>
      </c>
      <c r="C84" s="31">
        <v>1</v>
      </c>
      <c r="D84" s="31">
        <v>32700</v>
      </c>
    </row>
    <row r="85" spans="1:10" s="1" customFormat="1" x14ac:dyDescent="0.25">
      <c r="A85" s="31">
        <v>40</v>
      </c>
      <c r="B85" s="31" t="s">
        <v>43</v>
      </c>
      <c r="C85" s="31">
        <v>5</v>
      </c>
      <c r="D85" s="31">
        <v>425000</v>
      </c>
    </row>
    <row r="86" spans="1:10" s="1" customFormat="1" x14ac:dyDescent="0.25">
      <c r="A86" s="31">
        <v>41</v>
      </c>
      <c r="B86" s="31" t="s">
        <v>44</v>
      </c>
      <c r="C86" s="31">
        <v>1</v>
      </c>
      <c r="D86" s="31">
        <v>242500</v>
      </c>
    </row>
    <row r="87" spans="1:10" s="1" customFormat="1" x14ac:dyDescent="0.25">
      <c r="A87" s="31">
        <v>42</v>
      </c>
      <c r="B87" s="31" t="s">
        <v>88</v>
      </c>
      <c r="C87" s="31">
        <v>5</v>
      </c>
      <c r="D87" s="31">
        <v>25961915</v>
      </c>
    </row>
    <row r="88" spans="1:10" s="1" customFormat="1" x14ac:dyDescent="0.25">
      <c r="A88" s="31"/>
      <c r="B88" s="14" t="s">
        <v>89</v>
      </c>
      <c r="C88" s="14">
        <f>SUM(C46:C87)</f>
        <v>943</v>
      </c>
      <c r="D88" s="35">
        <f>SUM(D46:D87)</f>
        <v>196609679.34</v>
      </c>
      <c r="J88" s="32"/>
    </row>
    <row r="89" spans="1:10" s="1" customFormat="1" x14ac:dyDescent="0.25"/>
    <row r="90" spans="1:10" s="1" customFormat="1" x14ac:dyDescent="0.25"/>
    <row r="91" spans="1:10" s="1" customFormat="1" x14ac:dyDescent="0.25"/>
    <row r="92" spans="1:10" s="1" customFormat="1" x14ac:dyDescent="0.25"/>
    <row r="93" spans="1:10" s="1" customFormat="1" x14ac:dyDescent="0.25"/>
    <row r="94" spans="1:10" s="1" customFormat="1" x14ac:dyDescent="0.25"/>
    <row r="95" spans="1:10" s="1" customFormat="1" x14ac:dyDescent="0.25"/>
    <row r="96" spans="1:10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</sheetData>
  <mergeCells count="43">
    <mergeCell ref="CF3:CG3"/>
    <mergeCell ref="CH3:CI3"/>
    <mergeCell ref="CJ3:CK3"/>
    <mergeCell ref="BT3:BU3"/>
    <mergeCell ref="BV3:BW3"/>
    <mergeCell ref="BX3:BY3"/>
    <mergeCell ref="BZ3:CA3"/>
    <mergeCell ref="CB3:CC3"/>
    <mergeCell ref="CD3:CE3"/>
    <mergeCell ref="BH3:BI3"/>
    <mergeCell ref="BJ3:BK3"/>
    <mergeCell ref="BL3:BM3"/>
    <mergeCell ref="BN3:BO3"/>
    <mergeCell ref="BP3:BQ3"/>
    <mergeCell ref="BR3:BS3"/>
    <mergeCell ref="AU3:AV3"/>
    <mergeCell ref="AW3:AX3"/>
    <mergeCell ref="AY3:AZ3"/>
    <mergeCell ref="BA3:BC3"/>
    <mergeCell ref="BD3:BE3"/>
    <mergeCell ref="BF3:BG3"/>
    <mergeCell ref="AI3:AJ3"/>
    <mergeCell ref="AK3:AL3"/>
    <mergeCell ref="AM3:AN3"/>
    <mergeCell ref="AO3:AP3"/>
    <mergeCell ref="AQ3:AR3"/>
    <mergeCell ref="AS3:AT3"/>
    <mergeCell ref="W3:X3"/>
    <mergeCell ref="Y3:Z3"/>
    <mergeCell ref="AA3:AB3"/>
    <mergeCell ref="AC3:AD3"/>
    <mergeCell ref="AE3:AF3"/>
    <mergeCell ref="AG3:AH3"/>
    <mergeCell ref="E2:T2"/>
    <mergeCell ref="C3:D3"/>
    <mergeCell ref="E3:F3"/>
    <mergeCell ref="G3:H3"/>
    <mergeCell ref="I3:J3"/>
    <mergeCell ref="K3:L3"/>
    <mergeCell ref="M3:N3"/>
    <mergeCell ref="O3:P3"/>
    <mergeCell ref="Q3:R3"/>
    <mergeCell ref="S3:T3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  <colBreaks count="3" manualBreakCount="3">
    <brk id="20" max="39" man="1"/>
    <brk id="42" max="39" man="1"/>
    <brk id="6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2026</vt:lpstr>
      <vt:lpstr>'2026'!Область_печати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2026-10-13T11:17:14Z</dcterms:created>
  <dcterms:modified xsi:type="dcterms:W3CDTF">2026-10-13T11:18:14Z</dcterms:modified>
</cp:coreProperties>
</file>