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1'!$A$1:$G$32</definedName>
  </definedNames>
  <calcPr calcId="144525"/>
</workbook>
</file>

<file path=xl/calcChain.xml><?xml version="1.0" encoding="utf-8"?>
<calcChain xmlns="http://schemas.openxmlformats.org/spreadsheetml/2006/main">
  <c r="G14" i="1" l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17" i="1"/>
  <c r="G15" i="1" l="1"/>
</calcChain>
</file>

<file path=xl/sharedStrings.xml><?xml version="1.0" encoding="utf-8"?>
<sst xmlns="http://schemas.openxmlformats.org/spreadsheetml/2006/main" count="85" uniqueCount="62">
  <si>
    <t>Цена региона Алматинская область Талгарский район</t>
  </si>
  <si>
    <t>Приложение Г к НДЦС РК</t>
  </si>
  <si>
    <t>Форма 4</t>
  </si>
  <si>
    <r>
      <rPr>
        <b/>
        <sz val="9"/>
        <color rgb="FF000000"/>
        <rFont val="Arial"/>
        <family val="2"/>
      </rPr>
      <t xml:space="preserve">Заказ </t>
    </r>
    <r>
      <rPr>
        <sz val="9"/>
        <color rgb="FF000000"/>
        <rFont val="Arial"/>
        <family val="2"/>
      </rPr>
      <t>26</t>
    </r>
  </si>
  <si>
    <t>Локальная смета № 2-01-00-02</t>
  </si>
  <si>
    <t>(Локальный сметный расчет)</t>
  </si>
  <si>
    <t>Основание:</t>
  </si>
  <si>
    <t>тыс. тенге</t>
  </si>
  <si>
    <t>Средства на оплату труда</t>
  </si>
  <si>
    <t>Нормативная трудоемкость</t>
  </si>
  <si>
    <t>тыс. чел.-ч</t>
  </si>
  <si>
    <t>Номер по порядку</t>
  </si>
  <si>
    <t>Шифр позиции норматива, код ресурса</t>
  </si>
  <si>
    <t>Наименование работ и затрат</t>
  </si>
  <si>
    <t>Единица
измерения</t>
  </si>
  <si>
    <t>Количество</t>
  </si>
  <si>
    <t>Стоимость единицы измерения, тенге</t>
  </si>
  <si>
    <t>Общая стоимость, тенге</t>
  </si>
  <si>
    <t>1</t>
  </si>
  <si>
    <t>2</t>
  </si>
  <si>
    <t>3</t>
  </si>
  <si>
    <t>4</t>
  </si>
  <si>
    <t>5</t>
  </si>
  <si>
    <t>6</t>
  </si>
  <si>
    <t>7</t>
  </si>
  <si>
    <t>ВСЕГО по смете:</t>
  </si>
  <si>
    <t>Тенге</t>
  </si>
  <si>
    <t>Раздел 1. Раздел без наименования, ИТОГО:</t>
  </si>
  <si>
    <t>тенге</t>
  </si>
  <si>
    <t>Подраздел 1.1. Подраздел без наименования, ИТОГО</t>
  </si>
  <si>
    <r>
      <rPr>
        <b/>
        <sz val="9"/>
        <color rgb="FF000000"/>
        <rFont val="Arial"/>
        <family val="2"/>
      </rPr>
      <t xml:space="preserve">1212-0104-0504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 </t>
    </r>
  </si>
  <si>
    <t>м2</t>
  </si>
  <si>
    <r>
      <rPr>
        <b/>
        <sz val="9"/>
        <color rgb="FF000000"/>
        <rFont val="Arial"/>
        <family val="2"/>
      </rPr>
      <t xml:space="preserve">1115-0203-0601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>ОПр п.3.11:K1трр=1,15;K1трм=1,25;K1экс=1,25;</t>
    </r>
    <r>
      <rPr>
        <b/>
        <sz val="8"/>
        <color rgb="FF000000"/>
        <rFont val="Arial"/>
        <family val="2"/>
      </rPr>
      <t xml:space="preserve"> </t>
    </r>
  </si>
  <si>
    <t>м2 оштукатуриваемой поверхности</t>
  </si>
  <si>
    <r>
      <rPr>
        <b/>
        <sz val="9"/>
        <color rgb="FF000000"/>
        <rFont val="Arial"/>
        <family val="2"/>
      </rPr>
      <t xml:space="preserve">1115-0206-0203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>ОПр п.3.11:K1трр=1,15;K1трм=1,25;K1экс=1,25;</t>
    </r>
    <r>
      <rPr>
        <b/>
        <sz val="8"/>
        <color rgb="FF000000"/>
        <rFont val="Arial"/>
        <family val="2"/>
      </rPr>
      <t xml:space="preserve"> </t>
    </r>
  </si>
  <si>
    <t>м2 отделываемой поверхности</t>
  </si>
  <si>
    <r>
      <rPr>
        <b/>
        <sz val="9"/>
        <color rgb="FF000000"/>
        <rFont val="Arial"/>
        <family val="2"/>
      </rPr>
      <t xml:space="preserve">1115-0405-0103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>ОПр п.3.11:K1трр=1,15;K1трм=1,25;K1экс=1,25;</t>
    </r>
    <r>
      <rPr>
        <b/>
        <sz val="8"/>
        <color rgb="FF000000"/>
        <rFont val="Arial"/>
        <family val="2"/>
      </rPr>
      <t xml:space="preserve"> </t>
    </r>
  </si>
  <si>
    <t>м2 окрашиваемой поверхности</t>
  </si>
  <si>
    <r>
      <rPr>
        <b/>
        <sz val="9"/>
        <color rgb="FF000000"/>
        <rFont val="Arial"/>
        <family val="2"/>
      </rPr>
      <t xml:space="preserve">1115-0206-0206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>ОПр п.3.11:K1трр=1,15;K1трм=1,25;K1экс=1,25;</t>
    </r>
    <r>
      <rPr>
        <b/>
        <sz val="8"/>
        <color rgb="FF000000"/>
        <rFont val="Arial"/>
        <family val="2"/>
      </rPr>
      <t xml:space="preserve"> </t>
    </r>
  </si>
  <si>
    <t>Сметная стоимость с учетом сметной прибыли 5%</t>
  </si>
  <si>
    <t>Демонтаж стены. Очистка вручную от краски масляной, перхлорвиниловой с земли и лесов</t>
  </si>
  <si>
    <r>
      <t xml:space="preserve">1110-0501-0201 
 </t>
    </r>
    <r>
      <rPr>
        <b/>
        <sz val="8"/>
        <rFont val="Arial"/>
        <family val="2"/>
        <charset val="204"/>
      </rPr>
      <t xml:space="preserve">ОПр п.3.11:K1трр=1,15;K1трм=1,25;K1экс=1,25; </t>
    </r>
  </si>
  <si>
    <t>Кабель силовой число жил 3, напряжения 0,66кВ ГОСТ 31996-2012, марки ВВГ 3х2,5 (ок) -0,66</t>
  </si>
  <si>
    <t>метр</t>
  </si>
  <si>
    <t>штук</t>
  </si>
  <si>
    <t xml:space="preserve">LED Светильники соты линии для  освещения . Установка </t>
  </si>
  <si>
    <r>
      <rPr>
        <b/>
        <sz val="9"/>
        <color rgb="FF000000"/>
        <rFont val="Arial"/>
        <family val="2"/>
      </rPr>
      <t xml:space="preserve">Наименование стройки: </t>
    </r>
    <r>
      <rPr>
        <sz val="9"/>
        <color rgb="FF000000"/>
        <rFont val="Arial"/>
        <family val="2"/>
      </rPr>
      <t>Текущий ремонт помещении (спортивного зала) здания штаба литер "А" УТЦ СК МО РК- ЦСК (филиал, с. Панфилово, Алматинской области)</t>
    </r>
  </si>
  <si>
    <r>
      <rPr>
        <b/>
        <sz val="9"/>
        <color rgb="FF000000"/>
        <rFont val="Arial"/>
        <family val="2"/>
      </rPr>
      <t xml:space="preserve">Наименование объекта: </t>
    </r>
    <r>
      <rPr>
        <sz val="9"/>
        <color rgb="FF000000"/>
        <rFont val="Arial"/>
        <family val="2"/>
      </rPr>
      <t>Текущий ремонт помещении (спортивного зала) здания штаба литер "А" УТЦ СК МО РК- ЦСК (филиал, с. Панфилово, Алматинской области)</t>
    </r>
  </si>
  <si>
    <t xml:space="preserve">на Ремонт спортивного зала в зданий штаба </t>
  </si>
  <si>
    <t>Стены внутренние. Оштукатуривание поверхностей сухими смесями на гипсовой основе толщиной до 10 мм. Работа.</t>
  </si>
  <si>
    <t>Стены внутренние. Сухой смесь на гипсовой основе (Родбонд) 25 кг</t>
  </si>
  <si>
    <t>Полиуретановый монтажный клей- для бамбуковой панелей.</t>
  </si>
  <si>
    <t>Стены внутренние. Чистовая отделка сухой смесь на гипсовой основе (Финишка) 25 кг</t>
  </si>
  <si>
    <t>Стены. Отделка внутренних оштукатуренных поверхностей под окраску (финишный слой) сухими смесями на гипсовой основе. Работа</t>
  </si>
  <si>
    <t>Краска моющая для стены (Тикурилла) 9 литровый</t>
  </si>
  <si>
    <t>Стены. Окраска маслянной краской составами улучшенная по штукатурке в два слоя. Работа</t>
  </si>
  <si>
    <t>Бамбуковая панель 2440х1220х5 мм</t>
  </si>
  <si>
    <t>Стены. Отделка внутренних стен бамбуковыми панелями. Установка</t>
  </si>
  <si>
    <t>Алюминиевый реечный потолок (белый)</t>
  </si>
  <si>
    <t>Потолки. Отделка внутренних поверхностей на реечном основе. Установка</t>
  </si>
  <si>
    <t>Кабель силовой число жил 3, напряжения 0,66кВ ГОСТ 31996-2012, марки ВВГ 3х2,5 (ок) -0,66. Установка</t>
  </si>
  <si>
    <t>Встраиваемые светодиодные LED светильники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</si>
</sst>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"/>
  </numFmts>
  <fonts count="12" x14ac:knownFonts="1">
    <font>
      <sz val="10"/>
      <color rgb="FF000000"/>
      <name val="Arial"/>
      <charset val="1"/>
    </font>
    <font>
      <sz val="8"/>
      <color rgb="FF000000"/>
      <name val="Arial"/>
      <charset val="1"/>
    </font>
    <font>
      <sz val="9"/>
      <color rgb="FF000000"/>
      <name val="Arial"/>
      <charset val="1"/>
    </font>
    <font>
      <b/>
      <sz val="10"/>
      <color rgb="FF000000"/>
      <name val="Arial"/>
      <charset val="1"/>
    </font>
    <font>
      <b/>
      <sz val="9"/>
      <color rgb="FF000000"/>
      <name val="Arial"/>
      <charset val="1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8"/>
      <color rgb="FF000000"/>
      <name val="Arial"/>
      <family val="2"/>
    </font>
    <font>
      <sz val="10"/>
      <color rgb="FFFF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0"/>
        <bgColor indexed="64"/>
      </patternFill>
    </fill>
    <fill>
      <patternFill patternType="solid">
        <fgColor rgb="FFF5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404040"/>
      </bottom>
      <diagonal/>
    </border>
    <border>
      <left style="thin">
        <color rgb="FF404040"/>
      </left>
      <right style="thin">
        <color rgb="FF404040"/>
      </right>
      <top style="thin">
        <color rgb="FF404040"/>
      </top>
      <bottom style="thin">
        <color rgb="FF404040"/>
      </bottom>
      <diagonal/>
    </border>
  </borders>
  <cellStyleXfs count="1">
    <xf numFmtId="0" fontId="0" fillId="0" borderId="0"/>
  </cellStyleXfs>
  <cellXfs count="39">
    <xf numFmtId="0" fontId="0" fillId="0" borderId="0" xfId="0" applyAlignment="1">
      <alignment horizontal="left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horizontal="right" vertical="top"/>
    </xf>
    <xf numFmtId="0" fontId="2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0" fillId="0" borderId="1" xfId="0" applyBorder="1" applyAlignment="1">
      <alignment horizontal="left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0" fillId="0" borderId="0" xfId="0" applyNumberFormat="1" applyFill="1" applyAlignment="1" applyProtection="1">
      <alignment horizontal="left" wrapText="1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3" fillId="3" borderId="2" xfId="0" applyNumberFormat="1" applyFont="1" applyFill="1" applyBorder="1" applyAlignment="1" applyProtection="1">
      <alignment horizontal="left" vertical="top" wrapText="1"/>
    </xf>
    <xf numFmtId="0" fontId="4" fillId="3" borderId="2" xfId="0" applyNumberFormat="1" applyFont="1" applyFill="1" applyBorder="1" applyAlignment="1" applyProtection="1">
      <alignment horizontal="left" vertical="center" wrapText="1"/>
    </xf>
    <xf numFmtId="0" fontId="2" fillId="3" borderId="2" xfId="0" applyNumberFormat="1" applyFont="1" applyFill="1" applyBorder="1" applyAlignment="1" applyProtection="1">
      <alignment horizontal="center" vertical="center" wrapText="1"/>
    </xf>
    <xf numFmtId="3" fontId="4" fillId="3" borderId="2" xfId="0" applyNumberFormat="1" applyFont="1" applyFill="1" applyBorder="1" applyAlignment="1" applyProtection="1">
      <alignment horizontal="right" vertical="center" wrapText="1"/>
    </xf>
    <xf numFmtId="0" fontId="4" fillId="3" borderId="2" xfId="0" applyNumberFormat="1" applyFont="1" applyFill="1" applyBorder="1" applyAlignment="1" applyProtection="1">
      <alignment horizontal="center" vertical="center" wrapText="1"/>
    </xf>
    <xf numFmtId="164" fontId="2" fillId="3" borderId="2" xfId="0" applyNumberFormat="1" applyFont="1" applyFill="1" applyBorder="1" applyAlignment="1" applyProtection="1">
      <alignment horizontal="right" vertical="center" wrapText="1"/>
    </xf>
    <xf numFmtId="0" fontId="3" fillId="3" borderId="3" xfId="0" applyNumberFormat="1" applyFont="1" applyFill="1" applyBorder="1" applyAlignment="1" applyProtection="1">
      <alignment horizontal="left" vertical="top" wrapText="1"/>
    </xf>
    <xf numFmtId="0" fontId="3" fillId="3" borderId="3" xfId="0" applyNumberFormat="1" applyFont="1" applyFill="1" applyBorder="1" applyAlignment="1" applyProtection="1">
      <alignment horizontal="center" vertical="center" wrapText="1"/>
    </xf>
    <xf numFmtId="0" fontId="2" fillId="3" borderId="3" xfId="0" applyNumberFormat="1" applyFont="1" applyFill="1" applyBorder="1" applyAlignment="1" applyProtection="1">
      <alignment horizontal="center" vertical="center" wrapText="1"/>
    </xf>
    <xf numFmtId="164" fontId="2" fillId="3" borderId="3" xfId="0" applyNumberFormat="1" applyFont="1" applyFill="1" applyBorder="1" applyAlignment="1" applyProtection="1">
      <alignment horizontal="right" vertical="center" wrapText="1"/>
    </xf>
    <xf numFmtId="3" fontId="4" fillId="3" borderId="3" xfId="0" applyNumberFormat="1" applyFont="1" applyFill="1" applyBorder="1" applyAlignment="1" applyProtection="1">
      <alignment horizontal="right" vertical="center" wrapText="1"/>
    </xf>
    <xf numFmtId="0" fontId="4" fillId="0" borderId="4" xfId="0" applyNumberFormat="1" applyFont="1" applyFill="1" applyBorder="1" applyAlignment="1" applyProtection="1">
      <alignment horizontal="right" vertical="center" wrapText="1"/>
    </xf>
    <xf numFmtId="3" fontId="4" fillId="0" borderId="4" xfId="0" applyNumberFormat="1" applyFont="1" applyFill="1" applyBorder="1" applyAlignment="1" applyProtection="1">
      <alignment horizontal="right" vertical="center" wrapText="1"/>
    </xf>
    <xf numFmtId="0" fontId="8" fillId="0" borderId="0" xfId="0" applyNumberFormat="1" applyFont="1" applyFill="1" applyAlignment="1" applyProtection="1">
      <alignment horizontal="left" wrapText="1"/>
    </xf>
    <xf numFmtId="0" fontId="9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4" xfId="0" applyNumberFormat="1" applyFont="1" applyFill="1" applyBorder="1" applyAlignment="1" applyProtection="1">
      <alignment horizontal="right" vertical="center"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2" fillId="0" borderId="0" xfId="0" applyFont="1" applyFill="1" applyAlignment="1">
      <alignment horizontal="center" vertical="top"/>
    </xf>
    <xf numFmtId="0" fontId="2" fillId="0" borderId="0" xfId="0" applyFont="1" applyFill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tabSelected="1" view="pageBreakPreview" topLeftCell="A23" zoomScale="115" zoomScaleNormal="100" zoomScaleSheetLayoutView="115" workbookViewId="0">
      <selection activeCell="E32" sqref="E32"/>
    </sheetView>
  </sheetViews>
  <sheetFormatPr defaultRowHeight="12.75" x14ac:dyDescent="0.2"/>
  <cols>
    <col min="1" max="1" width="6.5703125" customWidth="1"/>
    <col min="2" max="2" width="17.85546875" customWidth="1"/>
    <col min="3" max="3" width="50.140625" customWidth="1"/>
    <col min="4" max="4" width="18.42578125" customWidth="1"/>
    <col min="5" max="6" width="16.28515625" customWidth="1"/>
    <col min="7" max="7" width="15.85546875" customWidth="1"/>
  </cols>
  <sheetData>
    <row r="1" spans="1:7" x14ac:dyDescent="0.2">
      <c r="A1" s="34"/>
      <c r="B1" s="34"/>
      <c r="C1" s="35" t="s">
        <v>0</v>
      </c>
      <c r="D1" s="35"/>
      <c r="E1" s="35"/>
      <c r="F1" s="36" t="s">
        <v>1</v>
      </c>
      <c r="G1" s="36"/>
    </row>
    <row r="2" spans="1:7" x14ac:dyDescent="0.2">
      <c r="A2" s="37" t="s">
        <v>46</v>
      </c>
      <c r="B2" s="38"/>
      <c r="C2" s="38"/>
      <c r="D2" s="38"/>
      <c r="E2" s="38"/>
      <c r="F2" s="38"/>
      <c r="G2" s="1" t="s">
        <v>2</v>
      </c>
    </row>
    <row r="3" spans="1:7" x14ac:dyDescent="0.2">
      <c r="A3" s="37" t="s">
        <v>47</v>
      </c>
      <c r="B3" s="38"/>
      <c r="C3" s="38"/>
      <c r="D3" s="38"/>
      <c r="E3" s="38"/>
      <c r="F3" s="38"/>
      <c r="G3" s="2" t="s">
        <v>3</v>
      </c>
    </row>
    <row r="4" spans="1:7" x14ac:dyDescent="0.2">
      <c r="A4" s="29" t="s">
        <v>4</v>
      </c>
      <c r="B4" s="29"/>
      <c r="C4" s="29"/>
      <c r="D4" s="29"/>
      <c r="E4" s="29"/>
      <c r="F4" s="29"/>
      <c r="G4" s="29"/>
    </row>
    <row r="5" spans="1:7" x14ac:dyDescent="0.2">
      <c r="A5" s="30" t="s">
        <v>5</v>
      </c>
      <c r="B5" s="30"/>
      <c r="C5" s="30"/>
      <c r="D5" s="30"/>
      <c r="E5" s="30"/>
      <c r="F5" s="30"/>
      <c r="G5" s="30"/>
    </row>
    <row r="6" spans="1:7" x14ac:dyDescent="0.2">
      <c r="A6" s="31" t="s">
        <v>48</v>
      </c>
      <c r="B6" s="31"/>
      <c r="C6" s="31"/>
      <c r="D6" s="31"/>
      <c r="E6" s="31"/>
      <c r="F6" s="31"/>
      <c r="G6" s="31"/>
    </row>
    <row r="7" spans="1:7" x14ac:dyDescent="0.2">
      <c r="A7" s="32" t="s">
        <v>6</v>
      </c>
      <c r="B7" s="32"/>
      <c r="C7" s="32"/>
      <c r="D7" s="32"/>
      <c r="E7" s="32"/>
      <c r="F7" s="32"/>
      <c r="G7" s="32"/>
    </row>
    <row r="8" spans="1:7" ht="48" x14ac:dyDescent="0.2">
      <c r="E8" s="3" t="s">
        <v>39</v>
      </c>
      <c r="F8" s="4">
        <v>4662.2</v>
      </c>
      <c r="G8" s="5" t="s">
        <v>7</v>
      </c>
    </row>
    <row r="9" spans="1:7" ht="24" x14ac:dyDescent="0.2">
      <c r="E9" s="3" t="s">
        <v>8</v>
      </c>
      <c r="F9" s="4">
        <v>3136.69</v>
      </c>
      <c r="G9" s="5" t="s">
        <v>7</v>
      </c>
    </row>
    <row r="10" spans="1:7" ht="24" x14ac:dyDescent="0.2">
      <c r="E10" s="3" t="s">
        <v>9</v>
      </c>
      <c r="F10" s="4">
        <v>1.321</v>
      </c>
      <c r="G10" s="5" t="s">
        <v>10</v>
      </c>
    </row>
    <row r="11" spans="1:7" x14ac:dyDescent="0.2">
      <c r="A11" s="33"/>
      <c r="B11" s="33"/>
      <c r="C11" s="33"/>
      <c r="D11" s="6"/>
      <c r="E11" s="6"/>
      <c r="F11" s="6"/>
      <c r="G11" s="6"/>
    </row>
    <row r="12" spans="1:7" ht="48" x14ac:dyDescent="0.2">
      <c r="A12" s="10" t="s">
        <v>11</v>
      </c>
      <c r="B12" s="10" t="s">
        <v>12</v>
      </c>
      <c r="C12" s="10" t="s">
        <v>13</v>
      </c>
      <c r="D12" s="10" t="s">
        <v>14</v>
      </c>
      <c r="E12" s="10" t="s">
        <v>15</v>
      </c>
      <c r="F12" s="10" t="s">
        <v>16</v>
      </c>
      <c r="G12" s="10" t="s">
        <v>17</v>
      </c>
    </row>
    <row r="13" spans="1:7" x14ac:dyDescent="0.2">
      <c r="A13" s="10" t="s">
        <v>18</v>
      </c>
      <c r="B13" s="10" t="s">
        <v>19</v>
      </c>
      <c r="C13" s="10" t="s">
        <v>20</v>
      </c>
      <c r="D13" s="10" t="s">
        <v>21</v>
      </c>
      <c r="E13" s="10" t="s">
        <v>22</v>
      </c>
      <c r="F13" s="10" t="s">
        <v>23</v>
      </c>
      <c r="G13" s="10" t="s">
        <v>24</v>
      </c>
    </row>
    <row r="14" spans="1:7" s="9" customFormat="1" x14ac:dyDescent="0.2">
      <c r="A14" s="11"/>
      <c r="B14" s="11"/>
      <c r="C14" s="12" t="s">
        <v>25</v>
      </c>
      <c r="D14" s="13" t="s">
        <v>26</v>
      </c>
      <c r="E14" s="11"/>
      <c r="F14" s="11"/>
      <c r="G14" s="14">
        <f>SUM(G15)</f>
        <v>4662200</v>
      </c>
    </row>
    <row r="15" spans="1:7" s="9" customFormat="1" x14ac:dyDescent="0.2">
      <c r="A15" s="11"/>
      <c r="B15" s="11"/>
      <c r="C15" s="15" t="s">
        <v>27</v>
      </c>
      <c r="D15" s="13" t="s">
        <v>28</v>
      </c>
      <c r="E15" s="16"/>
      <c r="F15" s="16"/>
      <c r="G15" s="14">
        <f>SUM(G17:G32)</f>
        <v>4662200</v>
      </c>
    </row>
    <row r="16" spans="1:7" s="9" customFormat="1" ht="25.5" x14ac:dyDescent="0.2">
      <c r="A16" s="17"/>
      <c r="B16" s="17"/>
      <c r="C16" s="18" t="s">
        <v>29</v>
      </c>
      <c r="D16" s="19" t="s">
        <v>28</v>
      </c>
      <c r="E16" s="20"/>
      <c r="F16" s="20"/>
      <c r="G16" s="21"/>
    </row>
    <row r="17" spans="1:7" s="9" customFormat="1" ht="36.75" customHeight="1" x14ac:dyDescent="0.2">
      <c r="A17" s="7" t="s">
        <v>18</v>
      </c>
      <c r="B17" s="7" t="s">
        <v>30</v>
      </c>
      <c r="C17" s="25" t="s">
        <v>40</v>
      </c>
      <c r="D17" s="7" t="s">
        <v>31</v>
      </c>
      <c r="E17" s="22">
        <v>392</v>
      </c>
      <c r="F17" s="22">
        <v>550</v>
      </c>
      <c r="G17" s="23">
        <f>SUM(E17*F17)</f>
        <v>215600</v>
      </c>
    </row>
    <row r="18" spans="1:7" s="9" customFormat="1" ht="46.5" x14ac:dyDescent="0.2">
      <c r="A18" s="7">
        <v>2</v>
      </c>
      <c r="B18" s="7" t="s">
        <v>32</v>
      </c>
      <c r="C18" s="8" t="s">
        <v>50</v>
      </c>
      <c r="D18" s="7" t="s">
        <v>44</v>
      </c>
      <c r="E18" s="22">
        <v>68</v>
      </c>
      <c r="F18" s="22">
        <v>2000</v>
      </c>
      <c r="G18" s="23">
        <f t="shared" ref="G18:G32" si="0">SUM(E18*F18)</f>
        <v>136000</v>
      </c>
    </row>
    <row r="19" spans="1:7" s="9" customFormat="1" ht="46.5" x14ac:dyDescent="0.2">
      <c r="A19" s="7">
        <v>3</v>
      </c>
      <c r="B19" s="7" t="s">
        <v>32</v>
      </c>
      <c r="C19" s="8" t="s">
        <v>49</v>
      </c>
      <c r="D19" s="7" t="s">
        <v>33</v>
      </c>
      <c r="E19" s="22">
        <v>200</v>
      </c>
      <c r="F19" s="22">
        <v>800</v>
      </c>
      <c r="G19" s="23">
        <f t="shared" si="0"/>
        <v>160000</v>
      </c>
    </row>
    <row r="20" spans="1:7" s="9" customFormat="1" ht="46.5" x14ac:dyDescent="0.2">
      <c r="A20" s="7">
        <v>4</v>
      </c>
      <c r="B20" s="7" t="s">
        <v>34</v>
      </c>
      <c r="C20" s="8" t="s">
        <v>52</v>
      </c>
      <c r="D20" s="7" t="s">
        <v>44</v>
      </c>
      <c r="E20" s="22">
        <v>68</v>
      </c>
      <c r="F20" s="22">
        <v>1400</v>
      </c>
      <c r="G20" s="23">
        <f t="shared" si="0"/>
        <v>95200</v>
      </c>
    </row>
    <row r="21" spans="1:7" s="9" customFormat="1" ht="46.5" x14ac:dyDescent="0.2">
      <c r="A21" s="7">
        <v>5</v>
      </c>
      <c r="B21" s="7" t="s">
        <v>34</v>
      </c>
      <c r="C21" s="8" t="s">
        <v>53</v>
      </c>
      <c r="D21" s="7" t="s">
        <v>35</v>
      </c>
      <c r="E21" s="22">
        <v>200</v>
      </c>
      <c r="F21" s="22">
        <v>800</v>
      </c>
      <c r="G21" s="23">
        <f t="shared" si="0"/>
        <v>160000</v>
      </c>
    </row>
    <row r="22" spans="1:7" s="9" customFormat="1" ht="46.5" x14ac:dyDescent="0.2">
      <c r="A22" s="7">
        <v>6</v>
      </c>
      <c r="B22" s="7" t="s">
        <v>36</v>
      </c>
      <c r="C22" s="8" t="s">
        <v>54</v>
      </c>
      <c r="D22" s="7" t="s">
        <v>44</v>
      </c>
      <c r="E22" s="22">
        <v>7</v>
      </c>
      <c r="F22" s="22">
        <v>25000</v>
      </c>
      <c r="G22" s="23">
        <f t="shared" si="0"/>
        <v>175000</v>
      </c>
    </row>
    <row r="23" spans="1:7" s="9" customFormat="1" ht="46.5" x14ac:dyDescent="0.2">
      <c r="A23" s="7">
        <v>7</v>
      </c>
      <c r="B23" s="7" t="s">
        <v>36</v>
      </c>
      <c r="C23" s="25" t="s">
        <v>55</v>
      </c>
      <c r="D23" s="7" t="s">
        <v>37</v>
      </c>
      <c r="E23" s="22">
        <v>200</v>
      </c>
      <c r="F23" s="22">
        <v>500</v>
      </c>
      <c r="G23" s="23">
        <f t="shared" si="0"/>
        <v>100000</v>
      </c>
    </row>
    <row r="24" spans="1:7" s="9" customFormat="1" ht="46.5" x14ac:dyDescent="0.2">
      <c r="A24" s="7">
        <v>8</v>
      </c>
      <c r="B24" s="7" t="s">
        <v>38</v>
      </c>
      <c r="C24" s="25" t="s">
        <v>56</v>
      </c>
      <c r="D24" s="7" t="s">
        <v>44</v>
      </c>
      <c r="E24" s="22">
        <v>132</v>
      </c>
      <c r="F24" s="22">
        <v>11000</v>
      </c>
      <c r="G24" s="23">
        <f t="shared" si="0"/>
        <v>1452000</v>
      </c>
    </row>
    <row r="25" spans="1:7" s="9" customFormat="1" ht="46.5" x14ac:dyDescent="0.2">
      <c r="A25" s="7">
        <v>9</v>
      </c>
      <c r="B25" s="7" t="s">
        <v>38</v>
      </c>
      <c r="C25" s="25" t="s">
        <v>57</v>
      </c>
      <c r="D25" s="7" t="s">
        <v>31</v>
      </c>
      <c r="E25" s="22">
        <v>392</v>
      </c>
      <c r="F25" s="22">
        <v>1200</v>
      </c>
      <c r="G25" s="23">
        <f t="shared" si="0"/>
        <v>470400</v>
      </c>
    </row>
    <row r="26" spans="1:7" s="24" customFormat="1" ht="46.5" x14ac:dyDescent="0.2">
      <c r="A26" s="7">
        <v>10</v>
      </c>
      <c r="B26" s="26" t="s">
        <v>41</v>
      </c>
      <c r="C26" s="27" t="s">
        <v>51</v>
      </c>
      <c r="D26" s="26" t="s">
        <v>44</v>
      </c>
      <c r="E26" s="28">
        <v>66</v>
      </c>
      <c r="F26" s="28">
        <v>500</v>
      </c>
      <c r="G26" s="23">
        <f t="shared" si="0"/>
        <v>33000</v>
      </c>
    </row>
    <row r="27" spans="1:7" s="24" customFormat="1" ht="46.5" x14ac:dyDescent="0.2">
      <c r="A27" s="7">
        <v>11</v>
      </c>
      <c r="B27" s="26" t="s">
        <v>41</v>
      </c>
      <c r="C27" s="27" t="s">
        <v>58</v>
      </c>
      <c r="D27" s="26" t="s">
        <v>31</v>
      </c>
      <c r="E27" s="28">
        <v>100</v>
      </c>
      <c r="F27" s="28">
        <v>12000</v>
      </c>
      <c r="G27" s="23">
        <f t="shared" si="0"/>
        <v>1200000</v>
      </c>
    </row>
    <row r="28" spans="1:7" s="9" customFormat="1" ht="46.5" x14ac:dyDescent="0.2">
      <c r="A28" s="7">
        <v>12</v>
      </c>
      <c r="B28" s="26" t="s">
        <v>41</v>
      </c>
      <c r="C28" s="25" t="s">
        <v>59</v>
      </c>
      <c r="D28" s="7" t="s">
        <v>35</v>
      </c>
      <c r="E28" s="22">
        <v>100</v>
      </c>
      <c r="F28" s="22">
        <v>2000</v>
      </c>
      <c r="G28" s="23">
        <f t="shared" si="0"/>
        <v>200000</v>
      </c>
    </row>
    <row r="29" spans="1:7" s="9" customFormat="1" ht="46.5" x14ac:dyDescent="0.2">
      <c r="A29" s="7">
        <v>13</v>
      </c>
      <c r="B29" s="26" t="s">
        <v>41</v>
      </c>
      <c r="C29" s="27" t="s">
        <v>42</v>
      </c>
      <c r="D29" s="26" t="s">
        <v>43</v>
      </c>
      <c r="E29" s="28">
        <v>200</v>
      </c>
      <c r="F29" s="28">
        <v>400</v>
      </c>
      <c r="G29" s="23">
        <f t="shared" si="0"/>
        <v>80000</v>
      </c>
    </row>
    <row r="30" spans="1:7" ht="46.5" x14ac:dyDescent="0.2">
      <c r="A30" s="7">
        <v>14</v>
      </c>
      <c r="B30" s="26" t="s">
        <v>41</v>
      </c>
      <c r="C30" s="27" t="s">
        <v>60</v>
      </c>
      <c r="D30" s="26" t="s">
        <v>43</v>
      </c>
      <c r="E30" s="28">
        <v>200</v>
      </c>
      <c r="F30" s="28">
        <v>100</v>
      </c>
      <c r="G30" s="23">
        <f t="shared" si="0"/>
        <v>20000</v>
      </c>
    </row>
    <row r="31" spans="1:7" ht="46.5" x14ac:dyDescent="0.2">
      <c r="A31" s="7">
        <v>15</v>
      </c>
      <c r="B31" s="26" t="s">
        <v>41</v>
      </c>
      <c r="C31" s="27" t="s">
        <v>61</v>
      </c>
      <c r="D31" s="26" t="s">
        <v>44</v>
      </c>
      <c r="E31" s="28">
        <v>30</v>
      </c>
      <c r="F31" s="28">
        <v>5000</v>
      </c>
      <c r="G31" s="23">
        <f t="shared" si="0"/>
        <v>150000</v>
      </c>
    </row>
    <row r="32" spans="1:7" ht="46.5" x14ac:dyDescent="0.2">
      <c r="A32" s="7">
        <v>16</v>
      </c>
      <c r="B32" s="26" t="s">
        <v>41</v>
      </c>
      <c r="C32" s="27" t="s">
        <v>45</v>
      </c>
      <c r="D32" s="26" t="s">
        <v>44</v>
      </c>
      <c r="E32" s="28">
        <v>30</v>
      </c>
      <c r="F32" s="28">
        <v>500</v>
      </c>
      <c r="G32" s="23">
        <f t="shared" si="0"/>
        <v>15000</v>
      </c>
    </row>
  </sheetData>
  <mergeCells count="10">
    <mergeCell ref="A1:B1"/>
    <mergeCell ref="C1:E1"/>
    <mergeCell ref="F1:G1"/>
    <mergeCell ref="A2:F2"/>
    <mergeCell ref="A3:F3"/>
    <mergeCell ref="A4:G4"/>
    <mergeCell ref="A5:G5"/>
    <mergeCell ref="A6:G6"/>
    <mergeCell ref="A7:G7"/>
    <mergeCell ref="A11:C1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2023.3.2 from 12 August 2023, .NET 4.7.2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ФИЛИАЛ ПАНФИЛОВА</cp:lastModifiedBy>
  <cp:lastPrinted>2026-09-22T05:42:51Z</cp:lastPrinted>
  <dcterms:created xsi:type="dcterms:W3CDTF">2025-01-13T05:27:40Z</dcterms:created>
  <dcterms:modified xsi:type="dcterms:W3CDTF">2026-09-22T05:43:10Z</dcterms:modified>
</cp:coreProperties>
</file>